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Теченское СП\Desktop\"/>
    </mc:Choice>
  </mc:AlternateContent>
  <bookViews>
    <workbookView xWindow="480" yWindow="156" windowWidth="11352" windowHeight="9096" activeTab="1"/>
  </bookViews>
  <sheets>
    <sheet name="4" sheetId="41" r:id="rId1"/>
    <sheet name="5" sheetId="48" r:id="rId2"/>
  </sheets>
  <definedNames>
    <definedName name="_xlnm.Print_Area" localSheetId="0">'4'!$A$1:$I$159</definedName>
  </definedNames>
  <calcPr calcId="162913"/>
</workbook>
</file>

<file path=xl/calcChain.xml><?xml version="1.0" encoding="utf-8"?>
<calcChain xmlns="http://schemas.openxmlformats.org/spreadsheetml/2006/main">
  <c r="I51" i="48" l="1"/>
  <c r="I118" i="41"/>
  <c r="I55" i="41"/>
  <c r="I20" i="41"/>
  <c r="I17" i="41"/>
  <c r="I21" i="41" l="1"/>
  <c r="I22" i="48" l="1"/>
  <c r="I28" i="48"/>
  <c r="I20" i="48" s="1"/>
  <c r="J98" i="48"/>
  <c r="I98" i="48"/>
  <c r="I21" i="48" l="1"/>
  <c r="J63" i="48" l="1"/>
  <c r="I69" i="48"/>
  <c r="I63" i="48"/>
  <c r="I15" i="41"/>
  <c r="I70" i="41"/>
  <c r="J15" i="48" l="1"/>
  <c r="I15" i="48"/>
  <c r="J135" i="48"/>
  <c r="I135" i="48"/>
  <c r="J124" i="48"/>
  <c r="J112" i="48"/>
  <c r="J111" i="48"/>
  <c r="I111" i="48"/>
  <c r="J92" i="48"/>
  <c r="I92" i="48"/>
  <c r="J69" i="48"/>
  <c r="J70" i="48"/>
  <c r="J68" i="48" s="1"/>
  <c r="I70" i="48"/>
  <c r="I68" i="48"/>
  <c r="J51" i="48"/>
  <c r="J16" i="48"/>
  <c r="I16" i="48"/>
  <c r="I16" i="41"/>
  <c r="J28" i="48"/>
  <c r="J22" i="48" s="1"/>
  <c r="I72" i="41"/>
  <c r="J128" i="48"/>
  <c r="J127" i="48" s="1"/>
  <c r="J104" i="48"/>
  <c r="J102" i="48" s="1"/>
  <c r="J93" i="48"/>
  <c r="J88" i="48"/>
  <c r="J87" i="48" s="1"/>
  <c r="J85" i="48"/>
  <c r="J84" i="48" s="1"/>
  <c r="J80" i="48"/>
  <c r="J79" i="48" s="1"/>
  <c r="J60" i="48"/>
  <c r="J59" i="48" s="1"/>
  <c r="J54" i="48"/>
  <c r="J53" i="48" s="1"/>
  <c r="J46" i="48"/>
  <c r="J31" i="48"/>
  <c r="J17" i="48"/>
  <c r="I150" i="48"/>
  <c r="I149" i="48" s="1"/>
  <c r="I148" i="48" s="1"/>
  <c r="I147" i="48" s="1"/>
  <c r="I145" i="48"/>
  <c r="I144" i="48" s="1"/>
  <c r="I143" i="48" s="1"/>
  <c r="I142" i="48" s="1"/>
  <c r="I128" i="48"/>
  <c r="I127" i="48" s="1"/>
  <c r="I124" i="48"/>
  <c r="I104" i="48"/>
  <c r="I102" i="48" s="1"/>
  <c r="I93" i="48"/>
  <c r="I88" i="48"/>
  <c r="I87" i="48" s="1"/>
  <c r="I85" i="48"/>
  <c r="I84" i="48" s="1"/>
  <c r="I80" i="48"/>
  <c r="I79" i="48" s="1"/>
  <c r="I60" i="48"/>
  <c r="I59" i="48" s="1"/>
  <c r="I54" i="48"/>
  <c r="I53" i="48" s="1"/>
  <c r="I46" i="48"/>
  <c r="I44" i="48"/>
  <c r="I31" i="48"/>
  <c r="I17" i="48"/>
  <c r="I67" i="41"/>
  <c r="I45" i="41"/>
  <c r="J20" i="48" l="1"/>
  <c r="J21" i="48"/>
  <c r="I42" i="48"/>
  <c r="I13" i="48" s="1"/>
  <c r="I110" i="48"/>
  <c r="I82" i="48" s="1"/>
  <c r="J110" i="48"/>
  <c r="J82" i="48" s="1"/>
  <c r="I83" i="48"/>
  <c r="J58" i="48"/>
  <c r="I58" i="48"/>
  <c r="J83" i="48"/>
  <c r="I139" i="41"/>
  <c r="I88" i="41"/>
  <c r="I99" i="41"/>
  <c r="I98" i="41" s="1"/>
  <c r="I64" i="41"/>
  <c r="I63" i="41" s="1"/>
  <c r="I62" i="41" s="1"/>
  <c r="I51" i="41"/>
  <c r="I84" i="41"/>
  <c r="I83" i="41" s="1"/>
  <c r="J140" i="48" l="1"/>
  <c r="J13" i="48"/>
  <c r="I44" i="41"/>
  <c r="I151" i="41" s="1"/>
  <c r="I140" i="48"/>
  <c r="I153" i="48"/>
  <c r="I48" i="41"/>
  <c r="I156" i="41"/>
  <c r="I155" i="41" s="1"/>
  <c r="I154" i="41" s="1"/>
  <c r="I153" i="41" s="1"/>
  <c r="I91" i="41"/>
  <c r="I90" i="41" s="1"/>
  <c r="I94" i="41"/>
  <c r="I93" i="41" s="1"/>
  <c r="I161" i="41"/>
  <c r="I160" i="41" s="1"/>
  <c r="I159" i="41" s="1"/>
  <c r="I158" i="41" s="1"/>
  <c r="I14" i="41" l="1"/>
  <c r="I89" i="41"/>
  <c r="I138" i="41" l="1"/>
  <c r="I164" i="41" l="1"/>
</calcChain>
</file>

<file path=xl/sharedStrings.xml><?xml version="1.0" encoding="utf-8"?>
<sst xmlns="http://schemas.openxmlformats.org/spreadsheetml/2006/main" count="1636" uniqueCount="208">
  <si>
    <t>Общегосударственные вопросы</t>
  </si>
  <si>
    <t>01</t>
  </si>
  <si>
    <t>раздел</t>
  </si>
  <si>
    <t>подраздел</t>
  </si>
  <si>
    <t>целевая статья</t>
  </si>
  <si>
    <t>вид расхода</t>
  </si>
  <si>
    <t>02</t>
  </si>
  <si>
    <t>001</t>
  </si>
  <si>
    <t>00</t>
  </si>
  <si>
    <t>04</t>
  </si>
  <si>
    <t>Жилищно-коммунальное хозяйство</t>
  </si>
  <si>
    <t>05</t>
  </si>
  <si>
    <t>Национальная оборона</t>
  </si>
  <si>
    <t>Мобилизационная и вневойсковая подготовка</t>
  </si>
  <si>
    <t>08</t>
  </si>
  <si>
    <t>Глава муниципального образования</t>
  </si>
  <si>
    <t>350</t>
  </si>
  <si>
    <t>Жилищное хозяйство</t>
  </si>
  <si>
    <t>Поддержка жилищного хозяйства</t>
  </si>
  <si>
    <t>Мероприятия в области жилищного хозяйства</t>
  </si>
  <si>
    <t>600</t>
  </si>
  <si>
    <t>Благоустройство</t>
  </si>
  <si>
    <t>Уличное освещение</t>
  </si>
  <si>
    <t>351</t>
  </si>
  <si>
    <t>03</t>
  </si>
  <si>
    <t>Озеленение</t>
  </si>
  <si>
    <t>Другие вопросы в области жилищно-коммунального хозяйства</t>
  </si>
  <si>
    <t>102</t>
  </si>
  <si>
    <t>002</t>
  </si>
  <si>
    <t>Функционирование высшего должностного лица субъекта Российской Федерации и муниципального образования</t>
  </si>
  <si>
    <t>000</t>
  </si>
  <si>
    <t>Выполнение функций органами местного самоуправления</t>
  </si>
  <si>
    <t xml:space="preserve">05 </t>
  </si>
  <si>
    <t>500</t>
  </si>
  <si>
    <t>003</t>
  </si>
  <si>
    <t>Бюджетные инвестиции в объекты капитального строительства, не включенные в целевые программы</t>
  </si>
  <si>
    <t>Бюджетные инвестиции в объекты капитального строительства государственной собственности субъектов Российской Федерации (объекты капитального строительства собственности муниципальных образований)</t>
  </si>
  <si>
    <t xml:space="preserve">Бюджетные инвестиции в объекты капитального строительства собственности муниципальных образований </t>
  </si>
  <si>
    <t xml:space="preserve">Функционирование Правительства Российской Федерации, высших исполнительных органов власти субъектов Российской Федерации,  местных администраций </t>
  </si>
  <si>
    <t>Бюджетные инвестиции</t>
  </si>
  <si>
    <t>013</t>
  </si>
  <si>
    <t>Прочие расходы</t>
  </si>
  <si>
    <t>Социальная политика</t>
  </si>
  <si>
    <t>Социальное обеспечение населения</t>
  </si>
  <si>
    <t>Реализация государственных функций в области социальной политики</t>
  </si>
  <si>
    <t>Мероприятия в области социальной политики</t>
  </si>
  <si>
    <t>10</t>
  </si>
  <si>
    <t>514</t>
  </si>
  <si>
    <t>Наименование</t>
  </si>
  <si>
    <t>ВСЕГО</t>
  </si>
  <si>
    <t>(рублей)</t>
  </si>
  <si>
    <t>Обеспечение проведения выборов и референдумов</t>
  </si>
  <si>
    <t>07</t>
  </si>
  <si>
    <t>020</t>
  </si>
  <si>
    <t>Проведение выборов в представительные органы муниципального образования</t>
  </si>
  <si>
    <t>Национальная безопасность и правоохранительная деятельность</t>
  </si>
  <si>
    <t>Обеспечение пожарной безопасности</t>
  </si>
  <si>
    <t>247</t>
  </si>
  <si>
    <t>Реализация других функций, связанных с обеспечением национальной безопасности и правоохранительной деятельности</t>
  </si>
  <si>
    <t>Субсидии юридическим лицам</t>
  </si>
  <si>
    <t>098</t>
  </si>
  <si>
    <t>006</t>
  </si>
  <si>
    <t>Безвозмездные перечисления организациям ,за исключением государственных и муниципальных организаций</t>
  </si>
  <si>
    <t>Обеспечение мероприятий по переселению граждан из аварийного жилищного фонда за счет средств бюджета</t>
  </si>
  <si>
    <t>09</t>
  </si>
  <si>
    <t>Национальная экономика</t>
  </si>
  <si>
    <t>Дорожное хозяйство (дорожные фонды)</t>
  </si>
  <si>
    <t>Другие общегосударственные вопросы</t>
  </si>
  <si>
    <t>13</t>
  </si>
  <si>
    <t>фонд оплаты трудагосударственных (муниципальных) органов и взносы  по обязательному социальному страхованию</t>
  </si>
  <si>
    <t>121</t>
  </si>
  <si>
    <t>прочая закупка товаров, работ и услуг для обеспечения государственных (муниципальных) нужд</t>
  </si>
  <si>
    <t>244</t>
  </si>
  <si>
    <t>уплата налога на имущество организаций и земельного налога</t>
  </si>
  <si>
    <t>уплата прочих налогов и иных платежей</t>
  </si>
  <si>
    <t>851</t>
  </si>
  <si>
    <t>852</t>
  </si>
  <si>
    <t>мероприятия в области коммунального хозяйства</t>
  </si>
  <si>
    <t>жилищное хозяйство</t>
  </si>
  <si>
    <t>фонд оплаты труда государственных (муниципальных) органов и взносы  по обязательному социальному страхованию</t>
  </si>
  <si>
    <t>иные выплаты,за исключением фонда оплаты труда государственных(муниципальных) органов,лицам, привлеченным согласно законодательству для выполнения отдельных полномочий</t>
  </si>
  <si>
    <t>123</t>
  </si>
  <si>
    <t>Сумма</t>
  </si>
  <si>
    <t>51</t>
  </si>
  <si>
    <t>18</t>
  </si>
  <si>
    <t>Осуществление полномочий по первичному воинскому учету на территориях, где отстутствуют военные комиссариаты</t>
  </si>
  <si>
    <t>521</t>
  </si>
  <si>
    <t>06</t>
  </si>
  <si>
    <t>540</t>
  </si>
  <si>
    <t>242</t>
  </si>
  <si>
    <t>70</t>
  </si>
  <si>
    <t>реализация переданных полномочий  муниципального района на осуществление мер по противодействию коррупции в границах поселений</t>
  </si>
  <si>
    <t>Реализация переданных полномочий  муниципального района по дорожной деятельности в отношении автомобильных дорог местного значения в границах населенных пунктов и обеспечении безопасности дорожного движения</t>
  </si>
  <si>
    <t>20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</si>
  <si>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 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</si>
  <si>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30</t>
  </si>
  <si>
    <t>коммунальное хозяйство</t>
  </si>
  <si>
    <t>реализация переданных полномочий муниципального района на организацию в границах поселения электро-,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</si>
  <si>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защита населения и территории от чрезвычайных ситуаций природного и техногенного характера, гражданская оборона</t>
  </si>
  <si>
    <t>80</t>
  </si>
  <si>
    <t>Прочие мороприятия по благоустройству  поселений</t>
  </si>
  <si>
    <t>Реализация переданных полномочий муниципального района на организацию ритуальных услуг и содержание мест захоронения</t>
  </si>
  <si>
    <t>50</t>
  </si>
  <si>
    <t>40</t>
  </si>
  <si>
    <t>реализация  переданных полномочий  муниципального района на организацию сбора и вывоза бытоых отходов</t>
  </si>
  <si>
    <t>Непрограмные направления деятельности</t>
  </si>
  <si>
    <t>99 0 00 00000</t>
  </si>
  <si>
    <t>99 0 04 00000</t>
  </si>
  <si>
    <t>Расходы общегосударственного характера</t>
  </si>
  <si>
    <t>99 0 04 20400</t>
  </si>
  <si>
    <t>Финансовое обеспечение выполнения функций государственной власти</t>
  </si>
  <si>
    <t>99 0 03 00000</t>
  </si>
  <si>
    <t xml:space="preserve">Иные межбюджетные трансферты </t>
  </si>
  <si>
    <t>99 0 03 20400</t>
  </si>
  <si>
    <t xml:space="preserve">Субвенции местным бюджетам для финансового обеспечения расходных обязательств муниципальных образований , возникающих при выполнении государственных полномочий РФ, субъектов РФ, переданных для осуществления органам местного самоуправления в установленном порядке </t>
  </si>
  <si>
    <t>99 0 02 00000</t>
  </si>
  <si>
    <t>99 0 02 51180</t>
  </si>
  <si>
    <t>99 0 04 35100</t>
  </si>
  <si>
    <t>99 0 04 60010</t>
  </si>
  <si>
    <t>99 0 03 20200</t>
  </si>
  <si>
    <t>99 0 03 20500</t>
  </si>
  <si>
    <t>Культура</t>
  </si>
  <si>
    <t>11</t>
  </si>
  <si>
    <t>Спорт</t>
  </si>
  <si>
    <t>99 0 03 10600</t>
  </si>
  <si>
    <t>99 0 04 20300</t>
  </si>
  <si>
    <t>Иные выплаты персоналу государственных (муниципальных) органов, за исключением  фонда оплаты труда</t>
  </si>
  <si>
    <t>Закупки товаров, работ в сфере информационно-коммуникационных услуг</t>
  </si>
  <si>
    <t>99 0 04 21250</t>
  </si>
  <si>
    <t>Иные выплаты, за исключением фонда оплаты труда государственных (муниципальных) органоы, лицам, привлекаемым согласно законодательству для выполнения отдельных полномочий</t>
  </si>
  <si>
    <t>Резервные фонды исполнительных органов местного самоуправления</t>
  </si>
  <si>
    <t>99 0 04 07570</t>
  </si>
  <si>
    <t>Резервные средства</t>
  </si>
  <si>
    <t>870</t>
  </si>
  <si>
    <t>Иные межбюджетные трансферты местным бюджетам</t>
  </si>
  <si>
    <t>Реализация переданных полномочий муниципального района и ликваидации последствий чрезвычайных ситуаций в границах поселений</t>
  </si>
  <si>
    <t>99 0 03 118000</t>
  </si>
  <si>
    <t>Иные расходы на реализацию отраслевых мероприятий</t>
  </si>
  <si>
    <t>99 0 07 00000</t>
  </si>
  <si>
    <t>Иные межбюджетные трансферты местного бюджета</t>
  </si>
  <si>
    <t>99 0 03 11200</t>
  </si>
  <si>
    <t>243</t>
  </si>
  <si>
    <t>закупка товаров, работ и услуг для обеспечения государственных (муниципальных) нужд</t>
  </si>
  <si>
    <t>Капитальный ремонт, ремонт и  содержание автомобильных дорог и инженерных сооружений на них в границах городских округов и  поселений в рамках благоустройства</t>
  </si>
  <si>
    <t>99 0 07 60020</t>
  </si>
  <si>
    <t xml:space="preserve"> закупка товаров, работ и услуг для обеспечения государственных (муниципальных) нужд</t>
  </si>
  <si>
    <t>Иные межбюджетные трансферты местного значения</t>
  </si>
  <si>
    <t>99 0 03 11300</t>
  </si>
  <si>
    <t>99 0 07 03530</t>
  </si>
  <si>
    <t xml:space="preserve">Модернизация, </t>
  </si>
  <si>
    <t>99 0 03 11400</t>
  </si>
  <si>
    <t>99 0 03 11500</t>
  </si>
  <si>
    <t>99 0 07 60350</t>
  </si>
  <si>
    <t>Другие вопросы в области культуры</t>
  </si>
  <si>
    <t>99 0 07 41600</t>
  </si>
  <si>
    <t>Организация и проведение мероприятий в сфере физической культуры и спорта</t>
  </si>
  <si>
    <t>99 0 07 71050</t>
  </si>
  <si>
    <t xml:space="preserve">Межбюджетные трансферты, передаваемые бюджету муниципального района из бюджета сельского поселения на осуществление части полномочий по решению вопросов местного значения в соответствии с заключенными соглашениями
</t>
  </si>
  <si>
    <t>12</t>
  </si>
  <si>
    <t>99 0 04 04030</t>
  </si>
  <si>
    <t>Другие вопросы в области национальной экономики</t>
  </si>
  <si>
    <t>уплата налога на имущество организаций и земельного и транспортного налога</t>
  </si>
  <si>
    <t>Модернизация, реконструкция, капитальный ремонт и строительство котельных, систем водоснабжения, включая центральные тепловые пункты</t>
  </si>
  <si>
    <t>Выплаты пенсии за выслугу лет лицам, замещавшим должности муниципальной службы и ежемесячные доплаты к трудовой пенсии лицам, осуществлявшим полномочия депутата, выборного должностного лица органа местного самоуправления на постоянной основе</t>
  </si>
  <si>
    <t>уплата налога на имущество организаций, земельного налога</t>
  </si>
  <si>
    <t>уплата налога на имущество организаций, земельного и транспортного  налога</t>
  </si>
  <si>
    <t>Уплата иных платежей</t>
  </si>
  <si>
    <t>853</t>
  </si>
  <si>
    <t>Реализация приоритетного проекта "Формирование комфортной городской среды</t>
  </si>
  <si>
    <t>99 0 01 R5550</t>
  </si>
  <si>
    <t xml:space="preserve">фонд оплаты труда государственных (муниципальных) органов </t>
  </si>
  <si>
    <t>129</t>
  </si>
  <si>
    <t>Проведение выборов депутатов муниципального образования</t>
  </si>
  <si>
    <t>Межбюджетные трансферты  из бюджетов  поселений на переданные полномочия в части определения поставщиков для обеспечения муниципальных нужд</t>
  </si>
  <si>
    <t>99 0 00 20300</t>
  </si>
  <si>
    <t>99 0 00 20400</t>
  </si>
  <si>
    <t>99 0 00 0000</t>
  </si>
  <si>
    <t>99 0 00 00030</t>
  </si>
  <si>
    <t>99 0 00 11700</t>
  </si>
  <si>
    <t>99 0 00 51180</t>
  </si>
  <si>
    <t>99 0 00 24600</t>
  </si>
  <si>
    <t>99 0 00 11200</t>
  </si>
  <si>
    <t>99 0 00 60020</t>
  </si>
  <si>
    <t>99 0 00 11100</t>
  </si>
  <si>
    <t>99 0 00 04060</t>
  </si>
  <si>
    <t>99 0 00 11400</t>
  </si>
  <si>
    <t>99 0 00 11500</t>
  </si>
  <si>
    <t>99 0 00 60310</t>
  </si>
  <si>
    <t>99 0 00 60350</t>
  </si>
  <si>
    <t>99 0 00 12750</t>
  </si>
  <si>
    <t>99 0 0 118000</t>
  </si>
  <si>
    <t>99 0 00 00050</t>
  </si>
  <si>
    <t>Реализация переданных полномочий  муниципального района по обеспечению проживающих в поселении и нуждающихся в жилых помещениях малоимущих граждан жилыми помещениями, осуществлению муниципального жилищного контроля, а также иных полномочий огранов местного самоуправления в соответствии с жилищным законодательством</t>
  </si>
  <si>
    <t>99 0 00 11300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</si>
  <si>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 осуществлению муниципального жилищного контроля, а также иных полномочий органов местного</t>
  </si>
  <si>
    <t>312</t>
  </si>
  <si>
    <t>Приложение 5</t>
  </si>
  <si>
    <t>Приложение 4</t>
  </si>
  <si>
    <t>2026</t>
  </si>
  <si>
    <t>О бюджете Теченского сельского поселения на 2025 год и на плановый период 2026 и 2027 годов"</t>
  </si>
  <si>
    <t xml:space="preserve">от   .11.2024 год № </t>
  </si>
  <si>
    <t>Ведомственная структура расходов бюджета Теченского сельского поселения на 2025 год</t>
  </si>
  <si>
    <t>"О бюджете Теченского сельского поселения на 2025 год и на плановый период 2026 и 2027 годов"</t>
  </si>
  <si>
    <t xml:space="preserve">от    .11.2024 год № </t>
  </si>
  <si>
    <t>Ведомственная структура расходов бюджета Теченского сельского поселения на плановый период 2026 и 2027 годов</t>
  </si>
  <si>
    <t>2027</t>
  </si>
  <si>
    <t>99 0 00 00031</t>
  </si>
  <si>
    <t>к проекту решения Совета Депутатов Теченского сельского поселения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</si>
</sst>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i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8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3" fillId="0" borderId="0" xfId="0" applyNumberFormat="1" applyFont="1"/>
    <xf numFmtId="4" fontId="3" fillId="0" borderId="0" xfId="0" applyNumberFormat="1" applyFont="1" applyAlignment="1">
      <alignment horizontal="right"/>
    </xf>
    <xf numFmtId="0" fontId="4" fillId="0" borderId="3" xfId="0" applyFont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center" vertical="center" wrapText="1" shrinkToFit="1"/>
    </xf>
    <xf numFmtId="0" fontId="4" fillId="0" borderId="0" xfId="0" applyFont="1"/>
    <xf numFmtId="4" fontId="3" fillId="0" borderId="0" xfId="0" applyNumberFormat="1" applyFont="1" applyFill="1"/>
    <xf numFmtId="0" fontId="5" fillId="0" borderId="0" xfId="0" applyFont="1"/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wrapText="1"/>
    </xf>
    <xf numFmtId="49" fontId="5" fillId="0" borderId="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wrapText="1"/>
    </xf>
    <xf numFmtId="49" fontId="4" fillId="0" borderId="4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right" wrapText="1" shrinkToFit="1"/>
    </xf>
    <xf numFmtId="1" fontId="3" fillId="0" borderId="0" xfId="0" applyNumberFormat="1" applyFont="1" applyFill="1"/>
    <xf numFmtId="1" fontId="7" fillId="0" borderId="0" xfId="0" applyNumberFormat="1" applyFont="1" applyFill="1"/>
    <xf numFmtId="4" fontId="5" fillId="0" borderId="0" xfId="0" applyNumberFormat="1" applyFont="1" applyFill="1" applyAlignment="1">
      <alignment horizontal="right"/>
    </xf>
    <xf numFmtId="49" fontId="3" fillId="0" borderId="1" xfId="0" applyNumberFormat="1" applyFont="1" applyFill="1" applyBorder="1" applyAlignment="1">
      <alignment horizontal="left" vertical="center" wrapText="1"/>
    </xf>
    <xf numFmtId="4" fontId="4" fillId="2" borderId="1" xfId="0" applyNumberFormat="1" applyFont="1" applyFill="1" applyBorder="1"/>
    <xf numFmtId="4" fontId="5" fillId="0" borderId="1" xfId="0" applyNumberFormat="1" applyFont="1" applyFill="1" applyBorder="1"/>
    <xf numFmtId="4" fontId="3" fillId="0" borderId="1" xfId="0" applyNumberFormat="1" applyFont="1" applyFill="1" applyBorder="1"/>
    <xf numFmtId="0" fontId="5" fillId="3" borderId="1" xfId="0" applyFont="1" applyFill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5" fillId="3" borderId="0" xfId="0" applyFont="1" applyFill="1"/>
    <xf numFmtId="0" fontId="3" fillId="0" borderId="2" xfId="0" applyFont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/>
    </xf>
    <xf numFmtId="49" fontId="12" fillId="5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wrapText="1"/>
    </xf>
    <xf numFmtId="49" fontId="5" fillId="6" borderId="1" xfId="0" applyNumberFormat="1" applyFont="1" applyFill="1" applyBorder="1" applyAlignment="1">
      <alignment horizontal="center" vertical="center"/>
    </xf>
    <xf numFmtId="49" fontId="12" fillId="6" borderId="1" xfId="0" applyNumberFormat="1" applyFont="1" applyFill="1" applyBorder="1" applyAlignment="1">
      <alignment horizontal="center" vertical="top" wrapText="1"/>
    </xf>
    <xf numFmtId="49" fontId="4" fillId="6" borderId="1" xfId="0" applyNumberFormat="1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 wrapText="1" shrinkToFit="1"/>
    </xf>
    <xf numFmtId="49" fontId="12" fillId="4" borderId="1" xfId="0" applyNumberFormat="1" applyFont="1" applyFill="1" applyBorder="1" applyAlignment="1">
      <alignment horizontal="center" vertical="top" wrapText="1"/>
    </xf>
    <xf numFmtId="49" fontId="4" fillId="7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/>
    <xf numFmtId="49" fontId="4" fillId="6" borderId="1" xfId="0" applyNumberFormat="1" applyFont="1" applyFill="1" applyBorder="1" applyAlignment="1">
      <alignment horizontal="center" vertical="center" wrapText="1"/>
    </xf>
    <xf numFmtId="49" fontId="4" fillId="6" borderId="4" xfId="0" applyNumberFormat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vertical="top" wrapText="1"/>
    </xf>
    <xf numFmtId="2" fontId="5" fillId="4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2" fontId="5" fillId="6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3" fillId="6" borderId="0" xfId="0" applyFont="1" applyFill="1"/>
    <xf numFmtId="49" fontId="3" fillId="6" borderId="1" xfId="0" applyNumberFormat="1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 textRotation="90" wrapText="1"/>
    </xf>
    <xf numFmtId="0" fontId="3" fillId="7" borderId="3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49" fontId="4" fillId="7" borderId="4" xfId="0" applyNumberFormat="1" applyFont="1" applyFill="1" applyBorder="1" applyAlignment="1">
      <alignment horizontal="center" vertical="center" wrapText="1"/>
    </xf>
    <xf numFmtId="49" fontId="5" fillId="7" borderId="1" xfId="0" applyNumberFormat="1" applyFont="1" applyFill="1" applyBorder="1" applyAlignment="1">
      <alignment horizontal="center" vertical="center"/>
    </xf>
    <xf numFmtId="49" fontId="3" fillId="7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left" vertical="center" wrapText="1"/>
    </xf>
    <xf numFmtId="49" fontId="3" fillId="4" borderId="2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2" fontId="5" fillId="0" borderId="0" xfId="0" applyNumberFormat="1" applyFont="1"/>
    <xf numFmtId="0" fontId="3" fillId="0" borderId="0" xfId="0" applyFont="1" applyAlignment="1">
      <alignment horizontal="left"/>
    </xf>
    <xf numFmtId="49" fontId="4" fillId="8" borderId="1" xfId="0" applyNumberFormat="1" applyFont="1" applyFill="1" applyBorder="1" applyAlignment="1">
      <alignment horizontal="center" vertical="center"/>
    </xf>
    <xf numFmtId="49" fontId="4" fillId="8" borderId="1" xfId="0" applyNumberFormat="1" applyFont="1" applyFill="1" applyBorder="1" applyAlignment="1">
      <alignment horizontal="left" vertical="center" wrapText="1"/>
    </xf>
    <xf numFmtId="2" fontId="3" fillId="0" borderId="0" xfId="0" applyNumberFormat="1" applyFont="1"/>
    <xf numFmtId="164" fontId="3" fillId="0" borderId="1" xfId="1" applyFont="1" applyFill="1" applyBorder="1" applyAlignment="1">
      <alignment horizontal="center" vertical="center"/>
    </xf>
    <xf numFmtId="164" fontId="3" fillId="4" borderId="1" xfId="1" applyFont="1" applyFill="1" applyBorder="1" applyAlignment="1">
      <alignment horizontal="center" vertical="center"/>
    </xf>
    <xf numFmtId="164" fontId="3" fillId="0" borderId="1" xfId="1" applyFont="1" applyFill="1" applyBorder="1" applyAlignment="1">
      <alignment horizontal="right" vertical="center"/>
    </xf>
    <xf numFmtId="164" fontId="6" fillId="6" borderId="1" xfId="1" applyFont="1" applyFill="1" applyBorder="1" applyAlignment="1">
      <alignment horizontal="center" vertical="center"/>
    </xf>
    <xf numFmtId="164" fontId="5" fillId="4" borderId="1" xfId="1" applyFont="1" applyFill="1" applyBorder="1" applyAlignment="1">
      <alignment horizontal="center" vertical="center"/>
    </xf>
    <xf numFmtId="164" fontId="5" fillId="6" borderId="1" xfId="1" applyFont="1" applyFill="1" applyBorder="1" applyAlignment="1">
      <alignment horizontal="center" vertical="center"/>
    </xf>
    <xf numFmtId="164" fontId="3" fillId="6" borderId="1" xfId="1" applyFont="1" applyFill="1" applyBorder="1" applyAlignment="1">
      <alignment horizontal="center" vertical="center"/>
    </xf>
    <xf numFmtId="164" fontId="4" fillId="4" borderId="1" xfId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left" vertical="center" wrapText="1"/>
    </xf>
    <xf numFmtId="0" fontId="2" fillId="6" borderId="1" xfId="0" applyNumberFormat="1" applyFont="1" applyFill="1" applyBorder="1" applyAlignment="1">
      <alignment vertical="top" wrapText="1"/>
    </xf>
    <xf numFmtId="0" fontId="3" fillId="0" borderId="0" xfId="0" applyFont="1" applyAlignment="1">
      <alignment horizontal="left"/>
    </xf>
    <xf numFmtId="2" fontId="3" fillId="4" borderId="1" xfId="0" applyNumberFormat="1" applyFont="1" applyFill="1" applyBorder="1" applyAlignment="1">
      <alignment horizontal="center" vertical="center"/>
    </xf>
    <xf numFmtId="2" fontId="5" fillId="9" borderId="1" xfId="0" applyNumberFormat="1" applyFont="1" applyFill="1" applyBorder="1" applyAlignment="1">
      <alignment horizontal="center" vertical="center"/>
    </xf>
    <xf numFmtId="49" fontId="3" fillId="9" borderId="1" xfId="0" applyNumberFormat="1" applyFont="1" applyFill="1" applyBorder="1" applyAlignment="1">
      <alignment horizontal="center" vertical="center"/>
    </xf>
    <xf numFmtId="49" fontId="12" fillId="9" borderId="1" xfId="0" applyNumberFormat="1" applyFont="1" applyFill="1" applyBorder="1" applyAlignment="1">
      <alignment horizontal="center" vertical="top" wrapText="1"/>
    </xf>
    <xf numFmtId="164" fontId="3" fillId="9" borderId="1" xfId="1" applyFont="1" applyFill="1" applyBorder="1" applyAlignment="1">
      <alignment horizontal="center" vertical="center"/>
    </xf>
    <xf numFmtId="49" fontId="3" fillId="9" borderId="2" xfId="0" applyNumberFormat="1" applyFont="1" applyFill="1" applyBorder="1" applyAlignment="1">
      <alignment horizontal="left" vertical="center" wrapText="1"/>
    </xf>
    <xf numFmtId="164" fontId="5" fillId="9" borderId="1" xfId="1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left" vertical="center" wrapText="1"/>
    </xf>
    <xf numFmtId="164" fontId="6" fillId="9" borderId="1" xfId="1" applyFont="1" applyFill="1" applyBorder="1" applyAlignment="1">
      <alignment horizontal="center" vertical="center"/>
    </xf>
    <xf numFmtId="164" fontId="4" fillId="9" borderId="1" xfId="1" applyFont="1" applyFill="1" applyBorder="1" applyAlignment="1">
      <alignment horizontal="center" vertical="center"/>
    </xf>
    <xf numFmtId="49" fontId="4" fillId="6" borderId="1" xfId="0" applyNumberFormat="1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vertical="top" wrapText="1"/>
    </xf>
    <xf numFmtId="49" fontId="3" fillId="6" borderId="2" xfId="0" applyNumberFormat="1" applyFont="1" applyFill="1" applyBorder="1" applyAlignment="1">
      <alignment horizontal="left" vertical="center" wrapText="1"/>
    </xf>
    <xf numFmtId="164" fontId="3" fillId="9" borderId="1" xfId="1" applyFont="1" applyFill="1" applyBorder="1" applyAlignment="1">
      <alignment horizontal="right" vertical="center"/>
    </xf>
    <xf numFmtId="0" fontId="3" fillId="9" borderId="0" xfId="0" applyFont="1" applyFill="1"/>
    <xf numFmtId="43" fontId="3" fillId="0" borderId="0" xfId="0" applyNumberFormat="1" applyFont="1"/>
    <xf numFmtId="0" fontId="3" fillId="4" borderId="0" xfId="0" applyFont="1" applyFill="1"/>
    <xf numFmtId="0" fontId="10" fillId="0" borderId="0" xfId="0" applyFont="1"/>
    <xf numFmtId="0" fontId="10" fillId="6" borderId="0" xfId="0" applyFont="1" applyFill="1"/>
    <xf numFmtId="4" fontId="10" fillId="6" borderId="0" xfId="0" applyNumberFormat="1" applyFont="1" applyFill="1" applyAlignment="1">
      <alignment horizontal="right"/>
    </xf>
    <xf numFmtId="4" fontId="10" fillId="0" borderId="0" xfId="0" applyNumberFormat="1" applyFont="1" applyAlignment="1">
      <alignment horizontal="right"/>
    </xf>
    <xf numFmtId="43" fontId="5" fillId="0" borderId="0" xfId="0" applyNumberFormat="1" applyFont="1"/>
    <xf numFmtId="49" fontId="13" fillId="6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64" fontId="3" fillId="0" borderId="0" xfId="0" applyNumberFormat="1" applyFont="1"/>
    <xf numFmtId="0" fontId="4" fillId="6" borderId="1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49" fontId="6" fillId="6" borderId="1" xfId="0" applyNumberFormat="1" applyFont="1" applyFill="1" applyBorder="1" applyAlignment="1">
      <alignment horizontal="left" vertical="center" wrapText="1"/>
    </xf>
    <xf numFmtId="2" fontId="3" fillId="9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center" wrapText="1"/>
    </xf>
    <xf numFmtId="2" fontId="4" fillId="6" borderId="1" xfId="0" applyNumberFormat="1" applyFont="1" applyFill="1" applyBorder="1" applyAlignment="1">
      <alignment horizontal="center" vertical="center"/>
    </xf>
    <xf numFmtId="49" fontId="3" fillId="6" borderId="1" xfId="0" applyNumberFormat="1" applyFont="1" applyFill="1" applyBorder="1" applyAlignment="1">
      <alignment horizontal="left" vertical="center" wrapText="1"/>
    </xf>
    <xf numFmtId="49" fontId="5" fillId="6" borderId="1" xfId="0" applyNumberFormat="1" applyFont="1" applyFill="1" applyBorder="1" applyAlignment="1">
      <alignment horizontal="left" vertical="center" wrapText="1"/>
    </xf>
    <xf numFmtId="2" fontId="3" fillId="6" borderId="1" xfId="0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vertical="center" wrapText="1"/>
    </xf>
    <xf numFmtId="164" fontId="5" fillId="10" borderId="1" xfId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4" fillId="6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164" fontId="3" fillId="11" borderId="1" xfId="1" applyFont="1" applyFill="1" applyBorder="1" applyAlignment="1">
      <alignment horizontal="center" vertical="center"/>
    </xf>
    <xf numFmtId="49" fontId="3" fillId="11" borderId="1" xfId="0" applyNumberFormat="1" applyFont="1" applyFill="1" applyBorder="1" applyAlignment="1">
      <alignment horizontal="center" vertical="center"/>
    </xf>
    <xf numFmtId="49" fontId="12" fillId="11" borderId="1" xfId="0" applyNumberFormat="1" applyFont="1" applyFill="1" applyBorder="1" applyAlignment="1">
      <alignment horizontal="center" vertical="top" wrapText="1"/>
    </xf>
    <xf numFmtId="49" fontId="5" fillId="11" borderId="1" xfId="0" applyNumberFormat="1" applyFont="1" applyFill="1" applyBorder="1" applyAlignment="1">
      <alignment horizontal="center" vertical="center"/>
    </xf>
    <xf numFmtId="164" fontId="5" fillId="11" borderId="1" xfId="1" applyFont="1" applyFill="1" applyBorder="1" applyAlignment="1">
      <alignment horizontal="center" vertical="center"/>
    </xf>
    <xf numFmtId="43" fontId="4" fillId="0" borderId="0" xfId="0" applyNumberFormat="1" applyFont="1"/>
    <xf numFmtId="0" fontId="3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textRotation="90"/>
    </xf>
    <xf numFmtId="0" fontId="4" fillId="0" borderId="4" xfId="0" applyFont="1" applyBorder="1" applyAlignment="1">
      <alignment horizontal="center" vertical="center" textRotation="90"/>
    </xf>
    <xf numFmtId="0" fontId="4" fillId="7" borderId="8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R266"/>
  <sheetViews>
    <sheetView workbookViewId="0">
      <selection activeCell="C2" sqref="C2:I2"/>
    </sheetView>
  </sheetViews>
  <sheetFormatPr defaultColWidth="9.109375" defaultRowHeight="13.2" outlineLevelRow="1" x14ac:dyDescent="0.25"/>
  <cols>
    <col min="1" max="1" width="47.109375" style="1" customWidth="1"/>
    <col min="2" max="2" width="3.6640625" style="1" customWidth="1"/>
    <col min="3" max="3" width="5.88671875" style="1" customWidth="1"/>
    <col min="4" max="4" width="5.6640625" style="69" hidden="1" customWidth="1"/>
    <col min="5" max="5" width="5.109375" style="69" hidden="1" customWidth="1"/>
    <col min="6" max="6" width="4.44140625" style="69" hidden="1" customWidth="1"/>
    <col min="7" max="7" width="17.88671875" style="1" customWidth="1"/>
    <col min="8" max="8" width="6.33203125" style="1" customWidth="1"/>
    <col min="9" max="9" width="17" style="6" customWidth="1"/>
    <col min="10" max="10" width="14.5546875" style="1" bestFit="1" customWidth="1"/>
    <col min="11" max="16384" width="9.109375" style="1"/>
  </cols>
  <sheetData>
    <row r="1" spans="1:10" x14ac:dyDescent="0.25">
      <c r="C1" s="114"/>
      <c r="D1" s="115"/>
      <c r="E1" s="115"/>
      <c r="F1" s="116"/>
      <c r="G1" s="117"/>
      <c r="H1" s="117"/>
      <c r="I1" s="117" t="s">
        <v>197</v>
      </c>
      <c r="J1" s="7"/>
    </row>
    <row r="2" spans="1:10" x14ac:dyDescent="0.25">
      <c r="C2" s="144" t="s">
        <v>207</v>
      </c>
      <c r="D2" s="144"/>
      <c r="E2" s="144"/>
      <c r="F2" s="144"/>
      <c r="G2" s="144"/>
      <c r="H2" s="144"/>
      <c r="I2" s="144"/>
      <c r="J2" s="7"/>
    </row>
    <row r="3" spans="1:10" ht="23.25" customHeight="1" x14ac:dyDescent="0.25">
      <c r="C3" s="144" t="s">
        <v>199</v>
      </c>
      <c r="D3" s="144"/>
      <c r="E3" s="144"/>
      <c r="F3" s="144"/>
      <c r="G3" s="144"/>
      <c r="H3" s="144"/>
      <c r="I3" s="144"/>
      <c r="J3" s="30"/>
    </row>
    <row r="4" spans="1:10" ht="25.5" customHeight="1" x14ac:dyDescent="0.25">
      <c r="C4" s="82"/>
      <c r="D4" s="142" t="s">
        <v>200</v>
      </c>
      <c r="E4" s="142"/>
      <c r="F4" s="142"/>
      <c r="G4" s="142"/>
      <c r="H4" s="142"/>
      <c r="I4" s="142"/>
      <c r="J4" s="7"/>
    </row>
    <row r="5" spans="1:10" x14ac:dyDescent="0.25">
      <c r="D5" s="143"/>
      <c r="E5" s="143"/>
      <c r="F5" s="143"/>
      <c r="G5" s="143"/>
      <c r="H5" s="143"/>
      <c r="I5" s="143"/>
    </row>
    <row r="6" spans="1:10" x14ac:dyDescent="0.25">
      <c r="I6" s="7"/>
    </row>
    <row r="7" spans="1:10" ht="31.5" customHeight="1" x14ac:dyDescent="0.25">
      <c r="A7" s="149" t="s">
        <v>201</v>
      </c>
      <c r="B7" s="149"/>
      <c r="C7" s="149"/>
      <c r="D7" s="149"/>
      <c r="E7" s="149"/>
      <c r="F7" s="149"/>
      <c r="G7" s="149"/>
      <c r="H7" s="149"/>
      <c r="I7" s="149"/>
    </row>
    <row r="8" spans="1:10" ht="15.75" customHeight="1" x14ac:dyDescent="0.25">
      <c r="A8" s="9"/>
      <c r="B8" s="9"/>
      <c r="C8" s="9"/>
      <c r="D8" s="56"/>
      <c r="E8" s="56"/>
      <c r="F8" s="56"/>
      <c r="G8" s="9"/>
      <c r="H8" s="9"/>
      <c r="I8" s="9"/>
    </row>
    <row r="9" spans="1:10" ht="15.75" customHeight="1" x14ac:dyDescent="0.25">
      <c r="A9" s="9"/>
      <c r="B9" s="8"/>
      <c r="C9" s="8"/>
      <c r="D9" s="56"/>
      <c r="E9" s="56"/>
      <c r="F9" s="56"/>
      <c r="G9" s="9"/>
      <c r="H9" s="8"/>
      <c r="I9" s="27" t="s">
        <v>50</v>
      </c>
    </row>
    <row r="10" spans="1:10" ht="36" customHeight="1" x14ac:dyDescent="0.25">
      <c r="A10" s="147" t="s">
        <v>48</v>
      </c>
      <c r="B10" s="150" t="s">
        <v>2</v>
      </c>
      <c r="C10" s="145" t="s">
        <v>3</v>
      </c>
      <c r="D10" s="152" t="s">
        <v>4</v>
      </c>
      <c r="E10" s="153"/>
      <c r="F10" s="154"/>
      <c r="G10" s="47"/>
      <c r="H10" s="145" t="s">
        <v>5</v>
      </c>
      <c r="I10" s="147" t="s">
        <v>82</v>
      </c>
    </row>
    <row r="11" spans="1:10" ht="30.75" customHeight="1" x14ac:dyDescent="0.25">
      <c r="A11" s="148"/>
      <c r="B11" s="151"/>
      <c r="C11" s="146"/>
      <c r="D11" s="155"/>
      <c r="E11" s="156"/>
      <c r="F11" s="157"/>
      <c r="G11" s="48"/>
      <c r="H11" s="146"/>
      <c r="I11" s="147"/>
    </row>
    <row r="12" spans="1:10" ht="0.75" customHeight="1" x14ac:dyDescent="0.25">
      <c r="A12" s="26" t="s">
        <v>49</v>
      </c>
      <c r="B12" s="2"/>
      <c r="C12" s="3"/>
      <c r="D12" s="71"/>
      <c r="E12" s="72"/>
      <c r="F12" s="73"/>
      <c r="G12" s="25"/>
      <c r="H12" s="2"/>
      <c r="I12" s="43">
        <v>6683580</v>
      </c>
    </row>
    <row r="13" spans="1:10" s="10" customFormat="1" ht="13.8" x14ac:dyDescent="0.25">
      <c r="A13" s="59" t="s">
        <v>0</v>
      </c>
      <c r="B13" s="55" t="s">
        <v>1</v>
      </c>
      <c r="C13" s="60" t="s">
        <v>8</v>
      </c>
      <c r="D13" s="74" t="s">
        <v>30</v>
      </c>
      <c r="E13" s="74" t="s">
        <v>8</v>
      </c>
      <c r="F13" s="74" t="s">
        <v>8</v>
      </c>
      <c r="G13" s="61"/>
      <c r="H13" s="60" t="s">
        <v>30</v>
      </c>
      <c r="I13" s="89"/>
    </row>
    <row r="14" spans="1:10" s="10" customFormat="1" ht="13.8" x14ac:dyDescent="0.25">
      <c r="A14" s="62" t="s">
        <v>105</v>
      </c>
      <c r="B14" s="53"/>
      <c r="C14" s="53"/>
      <c r="D14" s="75"/>
      <c r="E14" s="75"/>
      <c r="F14" s="75"/>
      <c r="G14" s="54" t="s">
        <v>106</v>
      </c>
      <c r="H14" s="60"/>
      <c r="I14" s="89">
        <f>I15+I20+I41+I44</f>
        <v>6030876.7299999995</v>
      </c>
    </row>
    <row r="15" spans="1:10" s="12" customFormat="1" ht="39.6" x14ac:dyDescent="0.25">
      <c r="A15" s="94" t="s">
        <v>29</v>
      </c>
      <c r="B15" s="53" t="s">
        <v>1</v>
      </c>
      <c r="C15" s="53" t="s">
        <v>6</v>
      </c>
      <c r="D15" s="53" t="s">
        <v>30</v>
      </c>
      <c r="E15" s="53" t="s">
        <v>8</v>
      </c>
      <c r="F15" s="53" t="s">
        <v>8</v>
      </c>
      <c r="G15" s="53"/>
      <c r="H15" s="53"/>
      <c r="I15" s="98">
        <f>I18+I19</f>
        <v>1247562.3399999999</v>
      </c>
    </row>
    <row r="16" spans="1:10" x14ac:dyDescent="0.25">
      <c r="A16" s="108" t="s">
        <v>108</v>
      </c>
      <c r="B16" s="70" t="s">
        <v>1</v>
      </c>
      <c r="C16" s="70" t="s">
        <v>6</v>
      </c>
      <c r="D16" s="70" t="s">
        <v>28</v>
      </c>
      <c r="E16" s="70" t="s">
        <v>8</v>
      </c>
      <c r="F16" s="70" t="s">
        <v>8</v>
      </c>
      <c r="G16" s="54" t="s">
        <v>106</v>
      </c>
      <c r="H16" s="70" t="s">
        <v>30</v>
      </c>
      <c r="I16" s="92">
        <f>I18+I19</f>
        <v>1247562.3399999999</v>
      </c>
    </row>
    <row r="17" spans="1:18" x14ac:dyDescent="0.25">
      <c r="A17" s="52" t="s">
        <v>15</v>
      </c>
      <c r="B17" s="19" t="s">
        <v>1</v>
      </c>
      <c r="C17" s="19" t="s">
        <v>6</v>
      </c>
      <c r="D17" s="76" t="s">
        <v>28</v>
      </c>
      <c r="E17" s="76" t="s">
        <v>24</v>
      </c>
      <c r="F17" s="76" t="s">
        <v>8</v>
      </c>
      <c r="G17" s="54" t="s">
        <v>174</v>
      </c>
      <c r="H17" s="19" t="s">
        <v>30</v>
      </c>
      <c r="I17" s="86">
        <f>I18+I19</f>
        <v>1247562.3399999999</v>
      </c>
    </row>
    <row r="18" spans="1:18" ht="26.4" x14ac:dyDescent="0.25">
      <c r="A18" s="38" t="s">
        <v>170</v>
      </c>
      <c r="B18" s="19"/>
      <c r="C18" s="19"/>
      <c r="D18" s="76"/>
      <c r="E18" s="76"/>
      <c r="F18" s="76"/>
      <c r="G18" s="54" t="s">
        <v>174</v>
      </c>
      <c r="H18" s="19" t="s">
        <v>70</v>
      </c>
      <c r="I18" s="86">
        <v>958189.2</v>
      </c>
    </row>
    <row r="19" spans="1:18" ht="39.6" x14ac:dyDescent="0.25">
      <c r="A19" s="38" t="s">
        <v>126</v>
      </c>
      <c r="B19" s="19" t="s">
        <v>1</v>
      </c>
      <c r="C19" s="19" t="s">
        <v>6</v>
      </c>
      <c r="D19" s="76"/>
      <c r="E19" s="76"/>
      <c r="F19" s="76"/>
      <c r="G19" s="54" t="s">
        <v>174</v>
      </c>
      <c r="H19" s="19" t="s">
        <v>171</v>
      </c>
      <c r="I19" s="86">
        <v>289373.14</v>
      </c>
    </row>
    <row r="20" spans="1:18" s="12" customFormat="1" ht="52.8" x14ac:dyDescent="0.25">
      <c r="A20" s="94" t="s">
        <v>38</v>
      </c>
      <c r="B20" s="53" t="s">
        <v>1</v>
      </c>
      <c r="C20" s="53" t="s">
        <v>9</v>
      </c>
      <c r="D20" s="53" t="s">
        <v>30</v>
      </c>
      <c r="E20" s="53" t="s">
        <v>8</v>
      </c>
      <c r="F20" s="53" t="s">
        <v>8</v>
      </c>
      <c r="G20" s="53"/>
      <c r="H20" s="53" t="s">
        <v>30</v>
      </c>
      <c r="I20" s="103">
        <f>I22+I23+I24+I26+I28+I30+I40</f>
        <v>4755385.3899999997</v>
      </c>
      <c r="J20" s="118"/>
    </row>
    <row r="21" spans="1:18" ht="20.399999999999999" x14ac:dyDescent="0.25">
      <c r="A21" s="108" t="s">
        <v>110</v>
      </c>
      <c r="B21" s="70" t="s">
        <v>1</v>
      </c>
      <c r="C21" s="70" t="s">
        <v>9</v>
      </c>
      <c r="D21" s="70"/>
      <c r="E21" s="70"/>
      <c r="F21" s="70"/>
      <c r="G21" s="54" t="s">
        <v>106</v>
      </c>
      <c r="H21" s="70"/>
      <c r="I21" s="92">
        <f>I22+I23+I24+I26+I28+I29+I30+I40</f>
        <v>4755385.3899999997</v>
      </c>
    </row>
    <row r="22" spans="1:18" ht="39.6" x14ac:dyDescent="0.25">
      <c r="A22" s="4" t="s">
        <v>79</v>
      </c>
      <c r="B22" s="19" t="s">
        <v>1</v>
      </c>
      <c r="C22" s="19" t="s">
        <v>9</v>
      </c>
      <c r="D22" s="76" t="s">
        <v>28</v>
      </c>
      <c r="E22" s="76" t="s">
        <v>9</v>
      </c>
      <c r="F22" s="76" t="s">
        <v>8</v>
      </c>
      <c r="G22" s="54" t="s">
        <v>175</v>
      </c>
      <c r="H22" s="19" t="s">
        <v>70</v>
      </c>
      <c r="I22" s="88">
        <v>3596247.61</v>
      </c>
    </row>
    <row r="23" spans="1:18" ht="39.6" x14ac:dyDescent="0.25">
      <c r="A23" s="38" t="s">
        <v>126</v>
      </c>
      <c r="B23" s="19" t="s">
        <v>1</v>
      </c>
      <c r="C23" s="19" t="s">
        <v>9</v>
      </c>
      <c r="D23" s="76"/>
      <c r="E23" s="76"/>
      <c r="F23" s="76"/>
      <c r="G23" s="54" t="s">
        <v>175</v>
      </c>
      <c r="H23" s="19" t="s">
        <v>171</v>
      </c>
      <c r="I23" s="88">
        <v>1086066.78</v>
      </c>
    </row>
    <row r="24" spans="1:18" ht="26.4" x14ac:dyDescent="0.25">
      <c r="A24" s="38" t="s">
        <v>127</v>
      </c>
      <c r="B24" s="19" t="s">
        <v>1</v>
      </c>
      <c r="C24" s="19" t="s">
        <v>9</v>
      </c>
      <c r="D24" s="76"/>
      <c r="E24" s="76"/>
      <c r="F24" s="76"/>
      <c r="G24" s="54" t="s">
        <v>175</v>
      </c>
      <c r="H24" s="19" t="s">
        <v>89</v>
      </c>
      <c r="I24" s="88">
        <v>13071</v>
      </c>
    </row>
    <row r="25" spans="1:18" ht="0.75" customHeight="1" x14ac:dyDescent="0.25">
      <c r="A25" s="38" t="s">
        <v>71</v>
      </c>
      <c r="B25" s="19" t="s">
        <v>1</v>
      </c>
      <c r="C25" s="19" t="s">
        <v>9</v>
      </c>
      <c r="D25" s="76" t="s">
        <v>28</v>
      </c>
      <c r="E25" s="76" t="s">
        <v>9</v>
      </c>
      <c r="F25" s="76" t="s">
        <v>1</v>
      </c>
      <c r="G25" s="54" t="s">
        <v>109</v>
      </c>
      <c r="H25" s="19" t="s">
        <v>89</v>
      </c>
      <c r="I25" s="88">
        <v>30000</v>
      </c>
    </row>
    <row r="26" spans="1:18" ht="26.4" x14ac:dyDescent="0.25">
      <c r="A26" s="123" t="s">
        <v>71</v>
      </c>
      <c r="B26" s="70" t="s">
        <v>1</v>
      </c>
      <c r="C26" s="70" t="s">
        <v>9</v>
      </c>
      <c r="D26" s="70" t="s">
        <v>28</v>
      </c>
      <c r="E26" s="70" t="s">
        <v>9</v>
      </c>
      <c r="F26" s="70" t="s">
        <v>1</v>
      </c>
      <c r="G26" s="54" t="s">
        <v>175</v>
      </c>
      <c r="H26" s="70" t="s">
        <v>72</v>
      </c>
      <c r="I26" s="88">
        <v>30000</v>
      </c>
    </row>
    <row r="27" spans="1:18" s="111" customFormat="1" ht="26.4" x14ac:dyDescent="0.25">
      <c r="A27" s="123" t="s">
        <v>161</v>
      </c>
      <c r="B27" s="70" t="s">
        <v>1</v>
      </c>
      <c r="C27" s="70" t="s">
        <v>9</v>
      </c>
      <c r="D27" s="70"/>
      <c r="E27" s="70"/>
      <c r="F27" s="70"/>
      <c r="G27" s="54" t="s">
        <v>176</v>
      </c>
      <c r="H27" s="70"/>
      <c r="I27" s="110">
        <v>10000</v>
      </c>
      <c r="J27" s="69"/>
      <c r="K27" s="69"/>
      <c r="L27" s="69"/>
      <c r="M27" s="69"/>
      <c r="N27" s="69"/>
      <c r="O27" s="69"/>
      <c r="P27" s="69"/>
      <c r="Q27" s="69"/>
      <c r="R27" s="69"/>
    </row>
    <row r="28" spans="1:18" s="111" customFormat="1" ht="26.4" x14ac:dyDescent="0.25">
      <c r="A28" s="4" t="s">
        <v>71</v>
      </c>
      <c r="B28" s="70" t="s">
        <v>1</v>
      </c>
      <c r="C28" s="70" t="s">
        <v>9</v>
      </c>
      <c r="D28" s="70"/>
      <c r="E28" s="70"/>
      <c r="F28" s="70"/>
      <c r="G28" s="54" t="s">
        <v>175</v>
      </c>
      <c r="H28" s="70" t="s">
        <v>57</v>
      </c>
      <c r="I28" s="110">
        <v>20000</v>
      </c>
      <c r="J28" s="69"/>
      <c r="K28" s="69"/>
      <c r="L28" s="69"/>
      <c r="M28" s="69"/>
      <c r="N28" s="69"/>
      <c r="O28" s="69"/>
      <c r="P28" s="69"/>
      <c r="Q28" s="69"/>
      <c r="R28" s="69"/>
    </row>
    <row r="29" spans="1:18" ht="26.4" x14ac:dyDescent="0.25">
      <c r="A29" s="38" t="s">
        <v>73</v>
      </c>
      <c r="B29" s="19" t="s">
        <v>1</v>
      </c>
      <c r="C29" s="19" t="s">
        <v>9</v>
      </c>
      <c r="D29" s="76" t="s">
        <v>28</v>
      </c>
      <c r="E29" s="76" t="s">
        <v>9</v>
      </c>
      <c r="F29" s="76" t="s">
        <v>1</v>
      </c>
      <c r="G29" s="54" t="s">
        <v>175</v>
      </c>
      <c r="H29" s="19" t="s">
        <v>75</v>
      </c>
      <c r="I29" s="86">
        <v>0</v>
      </c>
    </row>
    <row r="30" spans="1:18" ht="15.6" customHeight="1" x14ac:dyDescent="0.25">
      <c r="A30" s="38" t="s">
        <v>74</v>
      </c>
      <c r="B30" s="19" t="s">
        <v>1</v>
      </c>
      <c r="C30" s="19" t="s">
        <v>9</v>
      </c>
      <c r="D30" s="76" t="s">
        <v>28</v>
      </c>
      <c r="E30" s="76" t="s">
        <v>9</v>
      </c>
      <c r="F30" s="76" t="s">
        <v>1</v>
      </c>
      <c r="G30" s="54" t="s">
        <v>175</v>
      </c>
      <c r="H30" s="19" t="s">
        <v>76</v>
      </c>
      <c r="I30" s="86">
        <v>5000</v>
      </c>
    </row>
    <row r="31" spans="1:18" s="12" customFormat="1" ht="0.75" hidden="1" customHeight="1" x14ac:dyDescent="0.25">
      <c r="A31" s="42" t="s">
        <v>51</v>
      </c>
      <c r="B31" s="41" t="s">
        <v>1</v>
      </c>
      <c r="C31" s="41" t="s">
        <v>52</v>
      </c>
      <c r="D31" s="75" t="s">
        <v>30</v>
      </c>
      <c r="E31" s="75" t="s">
        <v>8</v>
      </c>
      <c r="F31" s="75" t="s">
        <v>8</v>
      </c>
      <c r="G31" s="41"/>
      <c r="H31" s="41" t="s">
        <v>30</v>
      </c>
      <c r="I31" s="63"/>
    </row>
    <row r="32" spans="1:18" ht="0.75" hidden="1" customHeight="1" x14ac:dyDescent="0.25">
      <c r="A32" s="31" t="s">
        <v>54</v>
      </c>
      <c r="B32" s="19" t="s">
        <v>1</v>
      </c>
      <c r="C32" s="19" t="s">
        <v>52</v>
      </c>
      <c r="D32" s="76" t="s">
        <v>53</v>
      </c>
      <c r="E32" s="76" t="s">
        <v>8</v>
      </c>
      <c r="F32" s="76" t="s">
        <v>8</v>
      </c>
      <c r="G32" s="19"/>
      <c r="H32" s="19" t="s">
        <v>30</v>
      </c>
      <c r="I32" s="64"/>
    </row>
    <row r="33" spans="1:14" ht="52.8" hidden="1" x14ac:dyDescent="0.25">
      <c r="A33" s="39" t="s">
        <v>80</v>
      </c>
      <c r="B33" s="19" t="s">
        <v>1</v>
      </c>
      <c r="C33" s="19" t="s">
        <v>52</v>
      </c>
      <c r="D33" s="76" t="s">
        <v>53</v>
      </c>
      <c r="E33" s="76" t="s">
        <v>8</v>
      </c>
      <c r="F33" s="76" t="s">
        <v>6</v>
      </c>
      <c r="G33" s="19"/>
      <c r="H33" s="19" t="s">
        <v>81</v>
      </c>
      <c r="I33" s="64"/>
    </row>
    <row r="34" spans="1:14" ht="0.75" hidden="1" customHeight="1" x14ac:dyDescent="0.25">
      <c r="A34" s="102" t="s">
        <v>108</v>
      </c>
      <c r="B34" s="99" t="s">
        <v>1</v>
      </c>
      <c r="C34" s="99" t="s">
        <v>52</v>
      </c>
      <c r="D34" s="99"/>
      <c r="E34" s="99"/>
      <c r="F34" s="99"/>
      <c r="G34" s="99" t="s">
        <v>107</v>
      </c>
      <c r="H34" s="99"/>
      <c r="I34" s="97"/>
    </row>
    <row r="35" spans="1:14" ht="26.4" hidden="1" x14ac:dyDescent="0.25">
      <c r="A35" s="39" t="s">
        <v>54</v>
      </c>
      <c r="B35" s="19" t="s">
        <v>1</v>
      </c>
      <c r="C35" s="19" t="s">
        <v>52</v>
      </c>
      <c r="D35" s="76"/>
      <c r="E35" s="76"/>
      <c r="F35" s="76"/>
      <c r="G35" s="19" t="s">
        <v>128</v>
      </c>
      <c r="H35" s="19"/>
      <c r="I35" s="64"/>
    </row>
    <row r="36" spans="1:14" ht="52.8" hidden="1" x14ac:dyDescent="0.25">
      <c r="A36" s="39" t="s">
        <v>129</v>
      </c>
      <c r="B36" s="19" t="s">
        <v>1</v>
      </c>
      <c r="C36" s="19" t="s">
        <v>52</v>
      </c>
      <c r="D36" s="76"/>
      <c r="E36" s="76"/>
      <c r="F36" s="76"/>
      <c r="G36" s="19" t="s">
        <v>128</v>
      </c>
      <c r="H36" s="19" t="s">
        <v>81</v>
      </c>
      <c r="I36" s="64"/>
    </row>
    <row r="37" spans="1:14" hidden="1" x14ac:dyDescent="0.25">
      <c r="A37" s="39" t="s">
        <v>108</v>
      </c>
      <c r="B37" s="19"/>
      <c r="C37" s="19"/>
      <c r="D37" s="76"/>
      <c r="E37" s="76"/>
      <c r="F37" s="76"/>
      <c r="G37" s="19"/>
      <c r="H37" s="19"/>
      <c r="I37" s="64"/>
    </row>
    <row r="38" spans="1:14" ht="26.4" hidden="1" x14ac:dyDescent="0.25">
      <c r="A38" s="39" t="s">
        <v>130</v>
      </c>
      <c r="B38" s="19" t="s">
        <v>1</v>
      </c>
      <c r="C38" s="19" t="s">
        <v>122</v>
      </c>
      <c r="D38" s="76"/>
      <c r="E38" s="76"/>
      <c r="F38" s="76"/>
      <c r="G38" s="19" t="s">
        <v>131</v>
      </c>
      <c r="H38" s="19"/>
      <c r="I38" s="64">
        <v>0</v>
      </c>
    </row>
    <row r="39" spans="1:14" ht="1.2" customHeight="1" x14ac:dyDescent="0.25">
      <c r="A39" s="39" t="s">
        <v>132</v>
      </c>
      <c r="B39" s="19" t="s">
        <v>1</v>
      </c>
      <c r="C39" s="19" t="s">
        <v>122</v>
      </c>
      <c r="D39" s="76"/>
      <c r="E39" s="76"/>
      <c r="F39" s="76"/>
      <c r="G39" s="19" t="s">
        <v>131</v>
      </c>
      <c r="H39" s="19" t="s">
        <v>133</v>
      </c>
      <c r="I39" s="64">
        <v>0</v>
      </c>
    </row>
    <row r="40" spans="1:14" x14ac:dyDescent="0.25">
      <c r="A40" s="39" t="s">
        <v>166</v>
      </c>
      <c r="B40" s="19" t="s">
        <v>1</v>
      </c>
      <c r="C40" s="19" t="s">
        <v>9</v>
      </c>
      <c r="D40" s="76"/>
      <c r="E40" s="76"/>
      <c r="F40" s="76"/>
      <c r="G40" s="133" t="s">
        <v>175</v>
      </c>
      <c r="H40" s="19" t="s">
        <v>167</v>
      </c>
      <c r="I40" s="64">
        <v>5000</v>
      </c>
    </row>
    <row r="41" spans="1:14" x14ac:dyDescent="0.25">
      <c r="A41" s="39" t="s">
        <v>51</v>
      </c>
      <c r="B41" s="19" t="s">
        <v>1</v>
      </c>
      <c r="C41" s="19" t="s">
        <v>52</v>
      </c>
      <c r="D41" s="76"/>
      <c r="E41" s="76"/>
      <c r="F41" s="76"/>
      <c r="G41" s="19"/>
      <c r="H41" s="19"/>
      <c r="I41" s="125">
        <v>0</v>
      </c>
    </row>
    <row r="42" spans="1:14" ht="24.75" customHeight="1" x14ac:dyDescent="0.25">
      <c r="A42" s="39" t="s">
        <v>172</v>
      </c>
      <c r="B42" s="19" t="s">
        <v>1</v>
      </c>
      <c r="C42" s="19" t="s">
        <v>52</v>
      </c>
      <c r="D42" s="76"/>
      <c r="E42" s="76"/>
      <c r="F42" s="76"/>
      <c r="G42" s="133" t="s">
        <v>128</v>
      </c>
      <c r="H42" s="19" t="s">
        <v>72</v>
      </c>
      <c r="I42" s="64">
        <v>0</v>
      </c>
    </row>
    <row r="43" spans="1:14" hidden="1" x14ac:dyDescent="0.25">
      <c r="A43" s="39"/>
      <c r="B43" s="19"/>
      <c r="C43" s="19"/>
      <c r="D43" s="76"/>
      <c r="E43" s="76"/>
      <c r="F43" s="76"/>
      <c r="G43" s="19"/>
      <c r="H43" s="19"/>
      <c r="I43" s="64"/>
    </row>
    <row r="44" spans="1:14" ht="13.8" x14ac:dyDescent="0.25">
      <c r="A44" s="124" t="s">
        <v>67</v>
      </c>
      <c r="B44" s="53" t="s">
        <v>1</v>
      </c>
      <c r="C44" s="53" t="s">
        <v>68</v>
      </c>
      <c r="D44" s="53" t="s">
        <v>30</v>
      </c>
      <c r="E44" s="53" t="s">
        <v>8</v>
      </c>
      <c r="F44" s="53" t="s">
        <v>8</v>
      </c>
      <c r="G44" s="54"/>
      <c r="H44" s="53" t="s">
        <v>30</v>
      </c>
      <c r="I44" s="103">
        <f>I46+I49+I53</f>
        <v>27929</v>
      </c>
    </row>
    <row r="45" spans="1:14" x14ac:dyDescent="0.25">
      <c r="A45" s="62" t="s">
        <v>134</v>
      </c>
      <c r="B45" s="70" t="s">
        <v>1</v>
      </c>
      <c r="C45" s="70" t="s">
        <v>68</v>
      </c>
      <c r="D45" s="70"/>
      <c r="E45" s="70"/>
      <c r="F45" s="70"/>
      <c r="G45" s="54" t="s">
        <v>106</v>
      </c>
      <c r="H45" s="70"/>
      <c r="I45" s="92">
        <f>I47</f>
        <v>710</v>
      </c>
    </row>
    <row r="46" spans="1:14" ht="30.6" x14ac:dyDescent="0.25">
      <c r="A46" s="131" t="s">
        <v>173</v>
      </c>
      <c r="B46" s="70" t="s">
        <v>1</v>
      </c>
      <c r="C46" s="70" t="s">
        <v>68</v>
      </c>
      <c r="D46" s="70"/>
      <c r="E46" s="70"/>
      <c r="F46" s="70"/>
      <c r="G46" s="54" t="s">
        <v>206</v>
      </c>
      <c r="H46" s="19" t="s">
        <v>88</v>
      </c>
      <c r="I46" s="86">
        <v>21190</v>
      </c>
    </row>
    <row r="47" spans="1:14" ht="12" customHeight="1" x14ac:dyDescent="0.25">
      <c r="A47" s="126" t="s">
        <v>112</v>
      </c>
      <c r="B47" s="19" t="s">
        <v>1</v>
      </c>
      <c r="C47" s="19" t="s">
        <v>68</v>
      </c>
      <c r="D47" s="76" t="s">
        <v>28</v>
      </c>
      <c r="E47" s="76" t="s">
        <v>9</v>
      </c>
      <c r="F47" s="76" t="s">
        <v>1</v>
      </c>
      <c r="G47" s="54" t="s">
        <v>177</v>
      </c>
      <c r="H47" s="19" t="s">
        <v>88</v>
      </c>
      <c r="I47" s="86">
        <v>710</v>
      </c>
      <c r="M47" s="111"/>
      <c r="N47" s="111"/>
    </row>
    <row r="48" spans="1:14" hidden="1" x14ac:dyDescent="0.25">
      <c r="A48" s="78"/>
      <c r="B48" s="19" t="s">
        <v>1</v>
      </c>
      <c r="C48" s="19" t="s">
        <v>68</v>
      </c>
      <c r="D48" s="76"/>
      <c r="E48" s="76"/>
      <c r="F48" s="76"/>
      <c r="G48" s="57" t="s">
        <v>111</v>
      </c>
      <c r="H48" s="19"/>
      <c r="I48" s="86">
        <f>I49</f>
        <v>1739</v>
      </c>
      <c r="M48" s="111"/>
      <c r="N48" s="111"/>
    </row>
    <row r="49" spans="1:14" ht="39.6" x14ac:dyDescent="0.25">
      <c r="A49" s="4" t="s">
        <v>91</v>
      </c>
      <c r="B49" s="19" t="s">
        <v>1</v>
      </c>
      <c r="C49" s="19" t="s">
        <v>68</v>
      </c>
      <c r="D49" s="76" t="s">
        <v>86</v>
      </c>
      <c r="E49" s="76" t="s">
        <v>90</v>
      </c>
      <c r="F49" s="76" t="s">
        <v>46</v>
      </c>
      <c r="G49" s="54" t="s">
        <v>178</v>
      </c>
      <c r="H49" s="19" t="s">
        <v>30</v>
      </c>
      <c r="I49" s="86">
        <v>1739</v>
      </c>
      <c r="M49" s="111"/>
      <c r="N49" s="111"/>
    </row>
    <row r="50" spans="1:14" ht="26.4" x14ac:dyDescent="0.25">
      <c r="A50" s="4" t="s">
        <v>71</v>
      </c>
      <c r="B50" s="19" t="s">
        <v>1</v>
      </c>
      <c r="C50" s="19" t="s">
        <v>68</v>
      </c>
      <c r="D50" s="76" t="s">
        <v>86</v>
      </c>
      <c r="E50" s="76" t="s">
        <v>90</v>
      </c>
      <c r="F50" s="76" t="s">
        <v>46</v>
      </c>
      <c r="G50" s="54" t="s">
        <v>178</v>
      </c>
      <c r="H50" s="19" t="s">
        <v>72</v>
      </c>
      <c r="I50" s="86">
        <v>1739</v>
      </c>
    </row>
    <row r="51" spans="1:14" ht="0.75" customHeight="1" x14ac:dyDescent="0.25">
      <c r="A51" s="104" t="s">
        <v>134</v>
      </c>
      <c r="B51" s="99" t="s">
        <v>1</v>
      </c>
      <c r="C51" s="99" t="s">
        <v>68</v>
      </c>
      <c r="D51" s="99" t="s">
        <v>86</v>
      </c>
      <c r="E51" s="99" t="s">
        <v>8</v>
      </c>
      <c r="F51" s="99" t="s">
        <v>8</v>
      </c>
      <c r="G51" s="99"/>
      <c r="H51" s="99" t="s">
        <v>30</v>
      </c>
      <c r="I51" s="101">
        <f>I52</f>
        <v>8443</v>
      </c>
    </row>
    <row r="52" spans="1:14" ht="0.75" customHeight="1" x14ac:dyDescent="0.25">
      <c r="A52" s="4" t="s">
        <v>157</v>
      </c>
      <c r="B52" s="19" t="s">
        <v>1</v>
      </c>
      <c r="C52" s="19" t="s">
        <v>68</v>
      </c>
      <c r="D52" s="76" t="s">
        <v>86</v>
      </c>
      <c r="E52" s="76" t="s">
        <v>87</v>
      </c>
      <c r="F52" s="76" t="s">
        <v>8</v>
      </c>
      <c r="G52" s="19" t="s">
        <v>124</v>
      </c>
      <c r="H52" s="19" t="s">
        <v>88</v>
      </c>
      <c r="I52" s="86">
        <v>8443</v>
      </c>
    </row>
    <row r="53" spans="1:14" x14ac:dyDescent="0.25">
      <c r="A53" s="4" t="s">
        <v>108</v>
      </c>
      <c r="B53" s="19" t="s">
        <v>1</v>
      </c>
      <c r="C53" s="19" t="s">
        <v>68</v>
      </c>
      <c r="D53" s="76"/>
      <c r="E53" s="76"/>
      <c r="F53" s="76"/>
      <c r="G53" s="133" t="s">
        <v>175</v>
      </c>
      <c r="H53" s="19"/>
      <c r="I53" s="86">
        <v>5000</v>
      </c>
    </row>
    <row r="54" spans="1:14" ht="26.4" x14ac:dyDescent="0.25">
      <c r="A54" s="4" t="s">
        <v>110</v>
      </c>
      <c r="B54" s="19" t="s">
        <v>1</v>
      </c>
      <c r="C54" s="19" t="s">
        <v>68</v>
      </c>
      <c r="D54" s="76"/>
      <c r="E54" s="76"/>
      <c r="F54" s="76"/>
      <c r="G54" s="133" t="s">
        <v>175</v>
      </c>
      <c r="H54" s="19" t="s">
        <v>72</v>
      </c>
      <c r="I54" s="86">
        <v>5000</v>
      </c>
    </row>
    <row r="55" spans="1:14" s="10" customFormat="1" ht="13.8" x14ac:dyDescent="0.25">
      <c r="A55" s="122" t="s">
        <v>12</v>
      </c>
      <c r="B55" s="55" t="s">
        <v>6</v>
      </c>
      <c r="C55" s="55" t="s">
        <v>8</v>
      </c>
      <c r="D55" s="55" t="s">
        <v>30</v>
      </c>
      <c r="E55" s="55" t="s">
        <v>8</v>
      </c>
      <c r="F55" s="55" t="s">
        <v>8</v>
      </c>
      <c r="G55" s="55"/>
      <c r="H55" s="55" t="s">
        <v>30</v>
      </c>
      <c r="I55" s="105">
        <f>I59+I60</f>
        <v>187081.3</v>
      </c>
    </row>
    <row r="56" spans="1:14" s="12" customFormat="1" x14ac:dyDescent="0.25">
      <c r="A56" s="94" t="s">
        <v>13</v>
      </c>
      <c r="B56" s="53" t="s">
        <v>6</v>
      </c>
      <c r="C56" s="53" t="s">
        <v>24</v>
      </c>
      <c r="D56" s="53" t="s">
        <v>30</v>
      </c>
      <c r="E56" s="53" t="s">
        <v>8</v>
      </c>
      <c r="F56" s="53" t="s">
        <v>8</v>
      </c>
      <c r="G56" s="53"/>
      <c r="H56" s="53" t="s">
        <v>8</v>
      </c>
      <c r="I56" s="91">
        <v>187081.3</v>
      </c>
    </row>
    <row r="57" spans="1:14" s="12" customFormat="1" ht="51" x14ac:dyDescent="0.25">
      <c r="A57" s="95" t="s">
        <v>114</v>
      </c>
      <c r="B57" s="70" t="s">
        <v>6</v>
      </c>
      <c r="C57" s="70" t="s">
        <v>24</v>
      </c>
      <c r="D57" s="53"/>
      <c r="E57" s="53"/>
      <c r="F57" s="53"/>
      <c r="G57" s="54" t="s">
        <v>106</v>
      </c>
      <c r="H57" s="53"/>
      <c r="I57" s="91">
        <v>187081.3</v>
      </c>
    </row>
    <row r="58" spans="1:14" ht="39.6" x14ac:dyDescent="0.25">
      <c r="A58" s="38" t="s">
        <v>85</v>
      </c>
      <c r="B58" s="19" t="s">
        <v>6</v>
      </c>
      <c r="C58" s="19" t="s">
        <v>24</v>
      </c>
      <c r="D58" s="76" t="s">
        <v>7</v>
      </c>
      <c r="E58" s="76" t="s">
        <v>83</v>
      </c>
      <c r="F58" s="76" t="s">
        <v>84</v>
      </c>
      <c r="G58" s="54" t="s">
        <v>179</v>
      </c>
      <c r="H58" s="19" t="s">
        <v>30</v>
      </c>
      <c r="I58" s="86">
        <v>187081.3</v>
      </c>
    </row>
    <row r="59" spans="1:14" ht="39.6" x14ac:dyDescent="0.25">
      <c r="A59" s="4" t="s">
        <v>69</v>
      </c>
      <c r="B59" s="19" t="s">
        <v>6</v>
      </c>
      <c r="C59" s="19" t="s">
        <v>24</v>
      </c>
      <c r="D59" s="76" t="s">
        <v>7</v>
      </c>
      <c r="E59" s="76" t="s">
        <v>83</v>
      </c>
      <c r="F59" s="76" t="s">
        <v>84</v>
      </c>
      <c r="G59" s="54" t="s">
        <v>179</v>
      </c>
      <c r="H59" s="19" t="s">
        <v>70</v>
      </c>
      <c r="I59" s="86">
        <v>143688</v>
      </c>
    </row>
    <row r="60" spans="1:14" ht="39.6" x14ac:dyDescent="0.25">
      <c r="A60" s="38" t="s">
        <v>126</v>
      </c>
      <c r="B60" s="19" t="s">
        <v>6</v>
      </c>
      <c r="C60" s="19" t="s">
        <v>24</v>
      </c>
      <c r="D60" s="76"/>
      <c r="E60" s="76"/>
      <c r="F60" s="76"/>
      <c r="G60" s="54" t="s">
        <v>179</v>
      </c>
      <c r="H60" s="19" t="s">
        <v>171</v>
      </c>
      <c r="I60" s="86">
        <v>43393.3</v>
      </c>
    </row>
    <row r="61" spans="1:14" ht="26.4" x14ac:dyDescent="0.25">
      <c r="A61" s="4" t="s">
        <v>71</v>
      </c>
      <c r="B61" s="19" t="s">
        <v>6</v>
      </c>
      <c r="C61" s="19" t="s">
        <v>24</v>
      </c>
      <c r="D61" s="76" t="s">
        <v>7</v>
      </c>
      <c r="E61" s="76" t="s">
        <v>83</v>
      </c>
      <c r="F61" s="76" t="s">
        <v>84</v>
      </c>
      <c r="G61" s="54" t="s">
        <v>179</v>
      </c>
      <c r="H61" s="19" t="s">
        <v>72</v>
      </c>
      <c r="I61" s="86">
        <v>0</v>
      </c>
    </row>
    <row r="62" spans="1:14" ht="26.4" x14ac:dyDescent="0.25">
      <c r="A62" s="107" t="s">
        <v>55</v>
      </c>
      <c r="B62" s="55" t="s">
        <v>24</v>
      </c>
      <c r="C62" s="55" t="s">
        <v>8</v>
      </c>
      <c r="D62" s="55" t="s">
        <v>30</v>
      </c>
      <c r="E62" s="55" t="s">
        <v>8</v>
      </c>
      <c r="F62" s="55" t="s">
        <v>8</v>
      </c>
      <c r="G62" s="55"/>
      <c r="H62" s="55" t="s">
        <v>30</v>
      </c>
      <c r="I62" s="106">
        <f>I63+I67</f>
        <v>5000</v>
      </c>
    </row>
    <row r="63" spans="1:14" hidden="1" x14ac:dyDescent="0.25">
      <c r="A63" s="126" t="s">
        <v>112</v>
      </c>
      <c r="B63" s="70" t="s">
        <v>24</v>
      </c>
      <c r="C63" s="70" t="s">
        <v>64</v>
      </c>
      <c r="D63" s="70"/>
      <c r="E63" s="70"/>
      <c r="F63" s="70"/>
      <c r="G63" s="54" t="s">
        <v>111</v>
      </c>
      <c r="H63" s="55"/>
      <c r="I63" s="127">
        <f>I64</f>
        <v>0</v>
      </c>
    </row>
    <row r="64" spans="1:14" ht="0.75" customHeight="1" x14ac:dyDescent="0.25">
      <c r="A64" s="128" t="s">
        <v>98</v>
      </c>
      <c r="B64" s="55" t="s">
        <v>24</v>
      </c>
      <c r="C64" s="55" t="s">
        <v>64</v>
      </c>
      <c r="D64" s="55" t="s">
        <v>30</v>
      </c>
      <c r="E64" s="55" t="s">
        <v>8</v>
      </c>
      <c r="F64" s="55" t="s">
        <v>8</v>
      </c>
      <c r="G64" s="54"/>
      <c r="H64" s="55"/>
      <c r="I64" s="127">
        <f>I66</f>
        <v>0</v>
      </c>
    </row>
    <row r="65" spans="1:9" ht="39.6" hidden="1" x14ac:dyDescent="0.25">
      <c r="A65" s="128" t="s">
        <v>135</v>
      </c>
      <c r="B65" s="55" t="s">
        <v>24</v>
      </c>
      <c r="C65" s="55" t="s">
        <v>64</v>
      </c>
      <c r="D65" s="55"/>
      <c r="E65" s="55"/>
      <c r="F65" s="55"/>
      <c r="G65" s="54" t="s">
        <v>136</v>
      </c>
      <c r="H65" s="55"/>
      <c r="I65" s="127">
        <v>0</v>
      </c>
    </row>
    <row r="66" spans="1:9" ht="26.4" hidden="1" x14ac:dyDescent="0.25">
      <c r="A66" s="128" t="s">
        <v>71</v>
      </c>
      <c r="B66" s="70" t="s">
        <v>24</v>
      </c>
      <c r="C66" s="70" t="s">
        <v>64</v>
      </c>
      <c r="D66" s="70" t="s">
        <v>86</v>
      </c>
      <c r="E66" s="70" t="s">
        <v>99</v>
      </c>
      <c r="F66" s="70" t="s">
        <v>46</v>
      </c>
      <c r="G66" s="54" t="s">
        <v>136</v>
      </c>
      <c r="H66" s="70" t="s">
        <v>72</v>
      </c>
      <c r="I66" s="127">
        <v>0</v>
      </c>
    </row>
    <row r="67" spans="1:9" s="12" customFormat="1" x14ac:dyDescent="0.25">
      <c r="A67" s="129" t="s">
        <v>56</v>
      </c>
      <c r="B67" s="53" t="s">
        <v>24</v>
      </c>
      <c r="C67" s="53" t="s">
        <v>46</v>
      </c>
      <c r="D67" s="53" t="s">
        <v>30</v>
      </c>
      <c r="E67" s="53" t="s">
        <v>8</v>
      </c>
      <c r="F67" s="53" t="s">
        <v>8</v>
      </c>
      <c r="G67" s="53"/>
      <c r="H67" s="53" t="s">
        <v>30</v>
      </c>
      <c r="I67" s="91">
        <f>I71</f>
        <v>5000</v>
      </c>
    </row>
    <row r="68" spans="1:9" s="12" customFormat="1" x14ac:dyDescent="0.25">
      <c r="A68" s="128" t="s">
        <v>137</v>
      </c>
      <c r="B68" s="70" t="s">
        <v>24</v>
      </c>
      <c r="C68" s="70" t="s">
        <v>46</v>
      </c>
      <c r="D68" s="70"/>
      <c r="E68" s="70"/>
      <c r="F68" s="70"/>
      <c r="G68" s="134" t="s">
        <v>106</v>
      </c>
      <c r="H68" s="53"/>
      <c r="I68" s="91"/>
    </row>
    <row r="69" spans="1:9" s="12" customFormat="1" ht="0.75" customHeight="1" x14ac:dyDescent="0.25">
      <c r="A69" s="51" t="s">
        <v>108</v>
      </c>
      <c r="B69" s="53"/>
      <c r="C69" s="53"/>
      <c r="D69" s="75"/>
      <c r="E69" s="75"/>
      <c r="F69" s="75"/>
      <c r="G69" s="50" t="s">
        <v>107</v>
      </c>
      <c r="H69" s="53"/>
      <c r="I69" s="67"/>
    </row>
    <row r="70" spans="1:9" ht="37.5" customHeight="1" x14ac:dyDescent="0.25">
      <c r="A70" s="31" t="s">
        <v>58</v>
      </c>
      <c r="B70" s="19" t="s">
        <v>24</v>
      </c>
      <c r="C70" s="19" t="s">
        <v>46</v>
      </c>
      <c r="D70" s="76" t="s">
        <v>57</v>
      </c>
      <c r="E70" s="76" t="s">
        <v>8</v>
      </c>
      <c r="F70" s="76" t="s">
        <v>8</v>
      </c>
      <c r="G70" s="54" t="s">
        <v>180</v>
      </c>
      <c r="H70" s="19" t="s">
        <v>30</v>
      </c>
      <c r="I70" s="86">
        <f>I71</f>
        <v>5000</v>
      </c>
    </row>
    <row r="71" spans="1:9" ht="26.4" x14ac:dyDescent="0.25">
      <c r="A71" s="40" t="s">
        <v>71</v>
      </c>
      <c r="B71" s="19" t="s">
        <v>24</v>
      </c>
      <c r="C71" s="19" t="s">
        <v>46</v>
      </c>
      <c r="D71" s="76" t="s">
        <v>57</v>
      </c>
      <c r="E71" s="76" t="s">
        <v>9</v>
      </c>
      <c r="F71" s="76" t="s">
        <v>8</v>
      </c>
      <c r="G71" s="54" t="s">
        <v>180</v>
      </c>
      <c r="H71" s="19" t="s">
        <v>72</v>
      </c>
      <c r="I71" s="86">
        <v>5000</v>
      </c>
    </row>
    <row r="72" spans="1:9" x14ac:dyDescent="0.25">
      <c r="A72" s="107" t="s">
        <v>65</v>
      </c>
      <c r="B72" s="55" t="s">
        <v>9</v>
      </c>
      <c r="C72" s="55" t="s">
        <v>8</v>
      </c>
      <c r="D72" s="55" t="s">
        <v>30</v>
      </c>
      <c r="E72" s="55" t="s">
        <v>8</v>
      </c>
      <c r="F72" s="55" t="s">
        <v>8</v>
      </c>
      <c r="G72" s="55"/>
      <c r="H72" s="55" t="s">
        <v>30</v>
      </c>
      <c r="I72" s="106">
        <f>I75+I78</f>
        <v>240014</v>
      </c>
    </row>
    <row r="73" spans="1:9" ht="1.5" customHeight="1" x14ac:dyDescent="0.25">
      <c r="A73" s="94" t="s">
        <v>66</v>
      </c>
      <c r="B73" s="53" t="s">
        <v>9</v>
      </c>
      <c r="C73" s="53" t="s">
        <v>64</v>
      </c>
      <c r="D73" s="53" t="s">
        <v>30</v>
      </c>
      <c r="E73" s="53" t="s">
        <v>8</v>
      </c>
      <c r="F73" s="53" t="s">
        <v>8</v>
      </c>
      <c r="G73" s="53"/>
      <c r="H73" s="53" t="s">
        <v>30</v>
      </c>
      <c r="I73" s="91"/>
    </row>
    <row r="74" spans="1:9" x14ac:dyDescent="0.25">
      <c r="A74" s="108" t="s">
        <v>139</v>
      </c>
      <c r="B74" s="53" t="s">
        <v>9</v>
      </c>
      <c r="C74" s="53" t="s">
        <v>64</v>
      </c>
      <c r="D74" s="53"/>
      <c r="E74" s="53"/>
      <c r="F74" s="53"/>
      <c r="G74" s="54" t="s">
        <v>106</v>
      </c>
      <c r="H74" s="53"/>
      <c r="I74" s="91">
        <v>240014</v>
      </c>
    </row>
    <row r="75" spans="1:9" ht="63" customHeight="1" x14ac:dyDescent="0.25">
      <c r="A75" s="40" t="s">
        <v>92</v>
      </c>
      <c r="B75" s="53" t="s">
        <v>9</v>
      </c>
      <c r="C75" s="53" t="s">
        <v>64</v>
      </c>
      <c r="D75" s="75"/>
      <c r="E75" s="75"/>
      <c r="F75" s="75"/>
      <c r="G75" s="54" t="s">
        <v>181</v>
      </c>
      <c r="H75" s="53"/>
      <c r="I75" s="91">
        <v>240014</v>
      </c>
    </row>
    <row r="76" spans="1:9" ht="26.4" hidden="1" x14ac:dyDescent="0.25">
      <c r="A76" s="40" t="s">
        <v>142</v>
      </c>
      <c r="B76" s="53" t="s">
        <v>9</v>
      </c>
      <c r="C76" s="53" t="s">
        <v>64</v>
      </c>
      <c r="D76" s="75"/>
      <c r="E76" s="75"/>
      <c r="F76" s="75"/>
      <c r="G76" s="54" t="s">
        <v>140</v>
      </c>
      <c r="H76" s="53" t="s">
        <v>141</v>
      </c>
      <c r="I76" s="91">
        <v>219700</v>
      </c>
    </row>
    <row r="77" spans="1:9" ht="26.4" x14ac:dyDescent="0.25">
      <c r="A77" s="40" t="s">
        <v>71</v>
      </c>
      <c r="B77" s="53" t="s">
        <v>9</v>
      </c>
      <c r="C77" s="53" t="s">
        <v>64</v>
      </c>
      <c r="D77" s="75"/>
      <c r="E77" s="75"/>
      <c r="F77" s="75"/>
      <c r="G77" s="54" t="s">
        <v>181</v>
      </c>
      <c r="H77" s="53" t="s">
        <v>72</v>
      </c>
      <c r="I77" s="91">
        <v>240014</v>
      </c>
    </row>
    <row r="78" spans="1:9" ht="12" customHeight="1" x14ac:dyDescent="0.25">
      <c r="A78" s="108" t="s">
        <v>137</v>
      </c>
      <c r="B78" s="53" t="s">
        <v>9</v>
      </c>
      <c r="C78" s="53" t="s">
        <v>64</v>
      </c>
      <c r="D78" s="53"/>
      <c r="E78" s="53"/>
      <c r="F78" s="53"/>
      <c r="G78" s="54" t="s">
        <v>106</v>
      </c>
      <c r="H78" s="53"/>
      <c r="I78" s="91">
        <v>0</v>
      </c>
    </row>
    <row r="79" spans="1:9" hidden="1" x14ac:dyDescent="0.25">
      <c r="A79" s="77"/>
      <c r="B79" s="53"/>
      <c r="C79" s="53"/>
      <c r="D79" s="75"/>
      <c r="E79" s="75"/>
      <c r="F79" s="75"/>
      <c r="G79" s="57"/>
      <c r="H79" s="41"/>
      <c r="I79" s="90"/>
    </row>
    <row r="80" spans="1:9" ht="50.25" customHeight="1" x14ac:dyDescent="0.25">
      <c r="A80" s="4" t="s">
        <v>143</v>
      </c>
      <c r="B80" s="19" t="s">
        <v>9</v>
      </c>
      <c r="C80" s="19" t="s">
        <v>64</v>
      </c>
      <c r="D80" s="76" t="s">
        <v>20</v>
      </c>
      <c r="E80" s="76" t="s">
        <v>6</v>
      </c>
      <c r="F80" s="76" t="s">
        <v>8</v>
      </c>
      <c r="G80" s="54" t="s">
        <v>182</v>
      </c>
      <c r="H80" s="19" t="s">
        <v>30</v>
      </c>
      <c r="I80" s="86">
        <v>0</v>
      </c>
    </row>
    <row r="81" spans="1:9" ht="26.4" hidden="1" x14ac:dyDescent="0.25">
      <c r="A81" s="40" t="s">
        <v>145</v>
      </c>
      <c r="B81" s="19" t="s">
        <v>9</v>
      </c>
      <c r="C81" s="19" t="s">
        <v>64</v>
      </c>
      <c r="D81" s="76" t="s">
        <v>20</v>
      </c>
      <c r="E81" s="76" t="s">
        <v>6</v>
      </c>
      <c r="F81" s="76" t="s">
        <v>8</v>
      </c>
      <c r="G81" s="54" t="s">
        <v>144</v>
      </c>
      <c r="H81" s="19" t="s">
        <v>141</v>
      </c>
      <c r="I81" s="86"/>
    </row>
    <row r="82" spans="1:9" ht="26.4" x14ac:dyDescent="0.25">
      <c r="A82" s="40" t="s">
        <v>71</v>
      </c>
      <c r="B82" s="19" t="s">
        <v>9</v>
      </c>
      <c r="C82" s="19" t="s">
        <v>64</v>
      </c>
      <c r="D82" s="76"/>
      <c r="E82" s="76"/>
      <c r="F82" s="76"/>
      <c r="G82" s="54" t="s">
        <v>182</v>
      </c>
      <c r="H82" s="19" t="s">
        <v>72</v>
      </c>
      <c r="I82" s="86">
        <v>0</v>
      </c>
    </row>
    <row r="83" spans="1:9" hidden="1" x14ac:dyDescent="0.25">
      <c r="A83" s="78" t="s">
        <v>112</v>
      </c>
      <c r="B83" s="19" t="s">
        <v>9</v>
      </c>
      <c r="C83" s="19" t="s">
        <v>64</v>
      </c>
      <c r="D83" s="76"/>
      <c r="E83" s="76"/>
      <c r="F83" s="76"/>
      <c r="G83" s="57" t="s">
        <v>111</v>
      </c>
      <c r="H83" s="46"/>
      <c r="I83" s="87">
        <f>I84</f>
        <v>100900</v>
      </c>
    </row>
    <row r="84" spans="1:9" ht="66" hidden="1" x14ac:dyDescent="0.25">
      <c r="A84" s="40" t="s">
        <v>92</v>
      </c>
      <c r="B84" s="19" t="s">
        <v>9</v>
      </c>
      <c r="C84" s="19" t="s">
        <v>64</v>
      </c>
      <c r="D84" s="76" t="s">
        <v>86</v>
      </c>
      <c r="E84" s="76" t="s">
        <v>93</v>
      </c>
      <c r="F84" s="76" t="s">
        <v>46</v>
      </c>
      <c r="G84" s="54" t="s">
        <v>119</v>
      </c>
      <c r="H84" s="19" t="s">
        <v>30</v>
      </c>
      <c r="I84" s="86">
        <f>I85</f>
        <v>100900</v>
      </c>
    </row>
    <row r="85" spans="1:9" ht="26.4" hidden="1" x14ac:dyDescent="0.25">
      <c r="A85" s="40" t="s">
        <v>71</v>
      </c>
      <c r="B85" s="19" t="s">
        <v>9</v>
      </c>
      <c r="C85" s="19" t="s">
        <v>64</v>
      </c>
      <c r="D85" s="76" t="s">
        <v>86</v>
      </c>
      <c r="E85" s="76" t="s">
        <v>93</v>
      </c>
      <c r="F85" s="76" t="s">
        <v>46</v>
      </c>
      <c r="G85" s="54" t="s">
        <v>119</v>
      </c>
      <c r="H85" s="19" t="s">
        <v>72</v>
      </c>
      <c r="I85" s="86">
        <v>100900</v>
      </c>
    </row>
    <row r="86" spans="1:9" hidden="1" x14ac:dyDescent="0.25">
      <c r="A86" s="109" t="s">
        <v>160</v>
      </c>
      <c r="B86" s="70" t="s">
        <v>9</v>
      </c>
      <c r="C86" s="70" t="s">
        <v>158</v>
      </c>
      <c r="D86" s="70"/>
      <c r="E86" s="70"/>
      <c r="F86" s="70"/>
      <c r="G86" s="54" t="s">
        <v>159</v>
      </c>
      <c r="H86" s="70"/>
      <c r="I86" s="92"/>
    </row>
    <row r="87" spans="1:9" hidden="1" x14ac:dyDescent="0.25">
      <c r="A87" s="40" t="s">
        <v>108</v>
      </c>
      <c r="B87" s="19" t="s">
        <v>9</v>
      </c>
      <c r="C87" s="19" t="s">
        <v>158</v>
      </c>
      <c r="D87" s="76"/>
      <c r="E87" s="76"/>
      <c r="F87" s="76"/>
      <c r="G87" s="54" t="s">
        <v>159</v>
      </c>
      <c r="H87" s="19" t="s">
        <v>72</v>
      </c>
      <c r="I87" s="86"/>
    </row>
    <row r="88" spans="1:9" s="10" customFormat="1" ht="13.8" x14ac:dyDescent="0.25">
      <c r="A88" s="122" t="s">
        <v>10</v>
      </c>
      <c r="B88" s="55" t="s">
        <v>11</v>
      </c>
      <c r="C88" s="55" t="s">
        <v>8</v>
      </c>
      <c r="D88" s="55" t="s">
        <v>30</v>
      </c>
      <c r="E88" s="55" t="s">
        <v>8</v>
      </c>
      <c r="F88" s="55" t="s">
        <v>8</v>
      </c>
      <c r="G88" s="55"/>
      <c r="H88" s="55"/>
      <c r="I88" s="105">
        <f>I104+I108+I118</f>
        <v>735871.42999999993</v>
      </c>
    </row>
    <row r="89" spans="1:9" s="12" customFormat="1" hidden="1" outlineLevel="1" x14ac:dyDescent="0.25">
      <c r="A89" s="13" t="s">
        <v>17</v>
      </c>
      <c r="B89" s="18" t="s">
        <v>11</v>
      </c>
      <c r="C89" s="18" t="s">
        <v>1</v>
      </c>
      <c r="D89" s="75" t="s">
        <v>30</v>
      </c>
      <c r="E89" s="75" t="s">
        <v>8</v>
      </c>
      <c r="F89" s="75" t="s">
        <v>8</v>
      </c>
      <c r="G89" s="18"/>
      <c r="H89" s="18" t="s">
        <v>30</v>
      </c>
      <c r="I89" s="68">
        <f>I90+I93</f>
        <v>0</v>
      </c>
    </row>
    <row r="90" spans="1:9" s="12" customFormat="1" ht="26.4" hidden="1" outlineLevel="1" x14ac:dyDescent="0.25">
      <c r="A90" s="5" t="s">
        <v>63</v>
      </c>
      <c r="B90" s="19" t="s">
        <v>11</v>
      </c>
      <c r="C90" s="19" t="s">
        <v>1</v>
      </c>
      <c r="D90" s="76" t="s">
        <v>60</v>
      </c>
      <c r="E90" s="76" t="s">
        <v>8</v>
      </c>
      <c r="F90" s="76" t="s">
        <v>8</v>
      </c>
      <c r="G90" s="19"/>
      <c r="H90" s="19" t="s">
        <v>30</v>
      </c>
      <c r="I90" s="64">
        <f>I91</f>
        <v>0</v>
      </c>
    </row>
    <row r="91" spans="1:9" s="12" customFormat="1" hidden="1" outlineLevel="1" x14ac:dyDescent="0.25">
      <c r="A91" s="5" t="s">
        <v>59</v>
      </c>
      <c r="B91" s="19" t="s">
        <v>11</v>
      </c>
      <c r="C91" s="19" t="s">
        <v>1</v>
      </c>
      <c r="D91" s="76" t="s">
        <v>60</v>
      </c>
      <c r="E91" s="76" t="s">
        <v>6</v>
      </c>
      <c r="F91" s="76" t="s">
        <v>6</v>
      </c>
      <c r="G91" s="19"/>
      <c r="H91" s="19" t="s">
        <v>30</v>
      </c>
      <c r="I91" s="64">
        <f>I92</f>
        <v>0</v>
      </c>
    </row>
    <row r="92" spans="1:9" s="12" customFormat="1" ht="39.6" hidden="1" outlineLevel="1" x14ac:dyDescent="0.25">
      <c r="A92" s="5" t="s">
        <v>62</v>
      </c>
      <c r="B92" s="19" t="s">
        <v>11</v>
      </c>
      <c r="C92" s="19" t="s">
        <v>1</v>
      </c>
      <c r="D92" s="76" t="s">
        <v>60</v>
      </c>
      <c r="E92" s="76" t="s">
        <v>6</v>
      </c>
      <c r="F92" s="76" t="s">
        <v>6</v>
      </c>
      <c r="G92" s="19"/>
      <c r="H92" s="19" t="s">
        <v>61</v>
      </c>
      <c r="I92" s="64"/>
    </row>
    <row r="93" spans="1:9" hidden="1" outlineLevel="1" x14ac:dyDescent="0.25">
      <c r="A93" s="5" t="s">
        <v>18</v>
      </c>
      <c r="B93" s="19" t="s">
        <v>11</v>
      </c>
      <c r="C93" s="19" t="s">
        <v>1</v>
      </c>
      <c r="D93" s="76" t="s">
        <v>16</v>
      </c>
      <c r="E93" s="76" t="s">
        <v>8</v>
      </c>
      <c r="F93" s="76" t="s">
        <v>8</v>
      </c>
      <c r="G93" s="19"/>
      <c r="H93" s="19" t="s">
        <v>30</v>
      </c>
      <c r="I93" s="64">
        <f>I94</f>
        <v>0</v>
      </c>
    </row>
    <row r="94" spans="1:9" hidden="1" outlineLevel="1" x14ac:dyDescent="0.25">
      <c r="A94" s="5" t="s">
        <v>19</v>
      </c>
      <c r="B94" s="19" t="s">
        <v>11</v>
      </c>
      <c r="C94" s="19" t="s">
        <v>1</v>
      </c>
      <c r="D94" s="76" t="s">
        <v>16</v>
      </c>
      <c r="E94" s="76" t="s">
        <v>24</v>
      </c>
      <c r="F94" s="76" t="s">
        <v>8</v>
      </c>
      <c r="G94" s="19"/>
      <c r="H94" s="19" t="s">
        <v>30</v>
      </c>
      <c r="I94" s="64">
        <f>I95</f>
        <v>0</v>
      </c>
    </row>
    <row r="95" spans="1:9" ht="26.4" hidden="1" outlineLevel="1" x14ac:dyDescent="0.25">
      <c r="A95" s="5" t="s">
        <v>31</v>
      </c>
      <c r="B95" s="19" t="s">
        <v>11</v>
      </c>
      <c r="C95" s="19" t="s">
        <v>1</v>
      </c>
      <c r="D95" s="76" t="s">
        <v>16</v>
      </c>
      <c r="E95" s="76" t="s">
        <v>24</v>
      </c>
      <c r="F95" s="76" t="s">
        <v>8</v>
      </c>
      <c r="G95" s="19"/>
      <c r="H95" s="19" t="s">
        <v>33</v>
      </c>
      <c r="I95" s="64">
        <v>0</v>
      </c>
    </row>
    <row r="96" spans="1:9" ht="1.5" hidden="1" customHeight="1" outlineLevel="1" x14ac:dyDescent="0.25">
      <c r="A96" s="94" t="s">
        <v>78</v>
      </c>
      <c r="B96" s="19" t="s">
        <v>11</v>
      </c>
      <c r="C96" s="19" t="s">
        <v>1</v>
      </c>
      <c r="D96" s="76"/>
      <c r="E96" s="76"/>
      <c r="F96" s="76"/>
      <c r="G96" s="19"/>
      <c r="H96" s="19"/>
      <c r="I96" s="130"/>
    </row>
    <row r="97" spans="1:9" hidden="1" outlineLevel="1" x14ac:dyDescent="0.25">
      <c r="A97" s="4" t="s">
        <v>146</v>
      </c>
      <c r="B97" s="53" t="s">
        <v>11</v>
      </c>
      <c r="C97" s="53" t="s">
        <v>1</v>
      </c>
      <c r="D97" s="75"/>
      <c r="E97" s="75"/>
      <c r="F97" s="75"/>
      <c r="G97" s="54" t="s">
        <v>111</v>
      </c>
      <c r="H97" s="19"/>
      <c r="I97" s="64"/>
    </row>
    <row r="98" spans="1:9" hidden="1" outlineLevel="1" x14ac:dyDescent="0.25">
      <c r="A98" s="94" t="s">
        <v>78</v>
      </c>
      <c r="B98" s="53" t="s">
        <v>11</v>
      </c>
      <c r="C98" s="53" t="s">
        <v>1</v>
      </c>
      <c r="D98" s="53" t="s">
        <v>30</v>
      </c>
      <c r="E98" s="53" t="s">
        <v>8</v>
      </c>
      <c r="F98" s="53" t="s">
        <v>8</v>
      </c>
      <c r="G98" s="54"/>
      <c r="H98" s="53"/>
      <c r="I98" s="67">
        <f>I99</f>
        <v>0</v>
      </c>
    </row>
    <row r="99" spans="1:9" ht="87" hidden="1" customHeight="1" outlineLevel="1" x14ac:dyDescent="0.25">
      <c r="A99" s="5" t="s">
        <v>94</v>
      </c>
      <c r="B99" s="19" t="s">
        <v>11</v>
      </c>
      <c r="C99" s="19" t="s">
        <v>1</v>
      </c>
      <c r="D99" s="76" t="s">
        <v>86</v>
      </c>
      <c r="E99" s="76" t="s">
        <v>95</v>
      </c>
      <c r="F99" s="76" t="s">
        <v>46</v>
      </c>
      <c r="G99" s="54" t="s">
        <v>147</v>
      </c>
      <c r="H99" s="19" t="s">
        <v>30</v>
      </c>
      <c r="I99" s="64">
        <f>I100</f>
        <v>0</v>
      </c>
    </row>
    <row r="100" spans="1:9" ht="26.4" hidden="1" outlineLevel="1" x14ac:dyDescent="0.25">
      <c r="A100" s="40" t="s">
        <v>145</v>
      </c>
      <c r="B100" s="19" t="s">
        <v>11</v>
      </c>
      <c r="C100" s="19" t="s">
        <v>1</v>
      </c>
      <c r="D100" s="76" t="s">
        <v>86</v>
      </c>
      <c r="E100" s="76" t="s">
        <v>95</v>
      </c>
      <c r="F100" s="76" t="s">
        <v>46</v>
      </c>
      <c r="G100" s="54" t="s">
        <v>147</v>
      </c>
      <c r="H100" s="19" t="s">
        <v>141</v>
      </c>
      <c r="I100" s="64">
        <v>0</v>
      </c>
    </row>
    <row r="101" spans="1:9" ht="26.4" hidden="1" outlineLevel="1" x14ac:dyDescent="0.25">
      <c r="A101" s="40" t="s">
        <v>71</v>
      </c>
      <c r="B101" s="19" t="s">
        <v>11</v>
      </c>
      <c r="C101" s="19" t="s">
        <v>1</v>
      </c>
      <c r="D101" s="76"/>
      <c r="E101" s="76"/>
      <c r="F101" s="76"/>
      <c r="G101" s="54" t="s">
        <v>147</v>
      </c>
      <c r="H101" s="19" t="s">
        <v>72</v>
      </c>
      <c r="I101" s="64">
        <v>0</v>
      </c>
    </row>
    <row r="102" spans="1:9" hidden="1" outlineLevel="1" x14ac:dyDescent="0.25">
      <c r="A102" s="40" t="s">
        <v>19</v>
      </c>
      <c r="B102" s="19" t="s">
        <v>11</v>
      </c>
      <c r="C102" s="19" t="s">
        <v>1</v>
      </c>
      <c r="D102" s="76"/>
      <c r="E102" s="76"/>
      <c r="F102" s="76"/>
      <c r="G102" s="54" t="s">
        <v>148</v>
      </c>
      <c r="H102" s="19"/>
      <c r="I102" s="92"/>
    </row>
    <row r="103" spans="1:9" ht="26.4" hidden="1" outlineLevel="1" x14ac:dyDescent="0.25">
      <c r="A103" s="40" t="s">
        <v>71</v>
      </c>
      <c r="B103" s="19" t="s">
        <v>11</v>
      </c>
      <c r="C103" s="19" t="s">
        <v>1</v>
      </c>
      <c r="D103" s="76"/>
      <c r="E103" s="76"/>
      <c r="F103" s="76"/>
      <c r="G103" s="54" t="s">
        <v>148</v>
      </c>
      <c r="H103" s="19" t="s">
        <v>72</v>
      </c>
      <c r="I103" s="86"/>
    </row>
    <row r="104" spans="1:9" outlineLevel="1" x14ac:dyDescent="0.25">
      <c r="A104" s="40" t="s">
        <v>17</v>
      </c>
      <c r="B104" s="137" t="s">
        <v>11</v>
      </c>
      <c r="C104" s="137" t="s">
        <v>1</v>
      </c>
      <c r="D104" s="137"/>
      <c r="E104" s="137"/>
      <c r="F104" s="137"/>
      <c r="G104" s="138"/>
      <c r="H104" s="137"/>
      <c r="I104" s="136">
        <v>23208</v>
      </c>
    </row>
    <row r="105" spans="1:9" outlineLevel="1" x14ac:dyDescent="0.25">
      <c r="A105" s="40" t="s">
        <v>134</v>
      </c>
      <c r="B105" s="19" t="s">
        <v>11</v>
      </c>
      <c r="C105" s="19" t="s">
        <v>1</v>
      </c>
      <c r="D105" s="76"/>
      <c r="E105" s="76"/>
      <c r="F105" s="76"/>
      <c r="G105" s="54" t="s">
        <v>106</v>
      </c>
      <c r="H105" s="19"/>
      <c r="I105" s="86">
        <v>23208</v>
      </c>
    </row>
    <row r="106" spans="1:9" ht="92.4" outlineLevel="1" x14ac:dyDescent="0.25">
      <c r="A106" s="40" t="s">
        <v>192</v>
      </c>
      <c r="B106" s="19" t="s">
        <v>11</v>
      </c>
      <c r="C106" s="19" t="s">
        <v>1</v>
      </c>
      <c r="D106" s="76"/>
      <c r="E106" s="76"/>
      <c r="F106" s="76"/>
      <c r="G106" s="54" t="s">
        <v>193</v>
      </c>
      <c r="H106" s="19"/>
      <c r="I106" s="86">
        <v>23208</v>
      </c>
    </row>
    <row r="107" spans="1:9" ht="26.4" outlineLevel="1" x14ac:dyDescent="0.25">
      <c r="A107" s="40" t="s">
        <v>71</v>
      </c>
      <c r="B107" s="19" t="s">
        <v>11</v>
      </c>
      <c r="C107" s="19" t="s">
        <v>1</v>
      </c>
      <c r="D107" s="76"/>
      <c r="E107" s="76"/>
      <c r="F107" s="76"/>
      <c r="G107" s="54" t="s">
        <v>193</v>
      </c>
      <c r="H107" s="19" t="s">
        <v>72</v>
      </c>
      <c r="I107" s="86">
        <v>23208</v>
      </c>
    </row>
    <row r="108" spans="1:9" s="12" customFormat="1" outlineLevel="1" x14ac:dyDescent="0.25">
      <c r="A108" s="94" t="s">
        <v>96</v>
      </c>
      <c r="B108" s="53" t="s">
        <v>11</v>
      </c>
      <c r="C108" s="53" t="s">
        <v>6</v>
      </c>
      <c r="D108" s="53" t="s">
        <v>30</v>
      </c>
      <c r="E108" s="53" t="s">
        <v>8</v>
      </c>
      <c r="F108" s="53" t="s">
        <v>8</v>
      </c>
      <c r="G108" s="54"/>
      <c r="H108" s="53"/>
      <c r="I108" s="91">
        <v>459194</v>
      </c>
    </row>
    <row r="109" spans="1:9" s="12" customFormat="1" outlineLevel="1" x14ac:dyDescent="0.25">
      <c r="A109" s="4" t="s">
        <v>146</v>
      </c>
      <c r="B109" s="53" t="s">
        <v>11</v>
      </c>
      <c r="C109" s="53" t="s">
        <v>6</v>
      </c>
      <c r="D109" s="53"/>
      <c r="E109" s="53"/>
      <c r="F109" s="53"/>
      <c r="G109" s="54" t="s">
        <v>106</v>
      </c>
      <c r="H109" s="53"/>
      <c r="I109" s="91">
        <v>459194</v>
      </c>
    </row>
    <row r="110" spans="1:9" outlineLevel="1" x14ac:dyDescent="0.25">
      <c r="A110" s="39" t="s">
        <v>77</v>
      </c>
      <c r="B110" s="137" t="s">
        <v>11</v>
      </c>
      <c r="C110" s="137" t="s">
        <v>6</v>
      </c>
      <c r="D110" s="137" t="s">
        <v>30</v>
      </c>
      <c r="E110" s="137" t="s">
        <v>8</v>
      </c>
      <c r="F110" s="137" t="s">
        <v>8</v>
      </c>
      <c r="G110" s="137"/>
      <c r="H110" s="137"/>
      <c r="I110" s="136">
        <v>459194</v>
      </c>
    </row>
    <row r="111" spans="1:9" ht="0.75" customHeight="1" outlineLevel="1" x14ac:dyDescent="0.25">
      <c r="A111" s="40" t="s">
        <v>71</v>
      </c>
      <c r="B111" s="19" t="s">
        <v>11</v>
      </c>
      <c r="C111" s="19" t="s">
        <v>6</v>
      </c>
      <c r="D111" s="76" t="s">
        <v>23</v>
      </c>
      <c r="E111" s="76" t="s">
        <v>11</v>
      </c>
      <c r="F111" s="76" t="s">
        <v>8</v>
      </c>
      <c r="G111" s="54" t="s">
        <v>117</v>
      </c>
      <c r="H111" s="19" t="s">
        <v>72</v>
      </c>
      <c r="I111" s="86"/>
    </row>
    <row r="112" spans="1:9" ht="79.2" outlineLevel="1" x14ac:dyDescent="0.25">
      <c r="A112" s="40" t="s">
        <v>97</v>
      </c>
      <c r="B112" s="19" t="s">
        <v>11</v>
      </c>
      <c r="C112" s="19" t="s">
        <v>6</v>
      </c>
      <c r="D112" s="76" t="s">
        <v>86</v>
      </c>
      <c r="E112" s="76" t="s">
        <v>46</v>
      </c>
      <c r="F112" s="76" t="s">
        <v>46</v>
      </c>
      <c r="G112" s="54" t="s">
        <v>183</v>
      </c>
      <c r="H112" s="19" t="s">
        <v>72</v>
      </c>
      <c r="I112" s="86">
        <v>459194</v>
      </c>
    </row>
    <row r="113" spans="1:10" hidden="1" outlineLevel="1" x14ac:dyDescent="0.25">
      <c r="A113" s="40" t="s">
        <v>137</v>
      </c>
      <c r="B113" s="19" t="s">
        <v>11</v>
      </c>
      <c r="C113" s="19" t="s">
        <v>6</v>
      </c>
      <c r="D113" s="76"/>
      <c r="E113" s="76"/>
      <c r="F113" s="76"/>
      <c r="G113" s="54" t="s">
        <v>138</v>
      </c>
      <c r="H113" s="19"/>
      <c r="I113" s="86"/>
    </row>
    <row r="114" spans="1:10" hidden="1" outlineLevel="1" x14ac:dyDescent="0.25">
      <c r="A114" s="40" t="s">
        <v>149</v>
      </c>
      <c r="B114" s="19"/>
      <c r="C114" s="19"/>
      <c r="D114" s="76"/>
      <c r="E114" s="76"/>
      <c r="F114" s="76"/>
      <c r="G114" s="54"/>
      <c r="H114" s="19"/>
      <c r="I114" s="86"/>
    </row>
    <row r="115" spans="1:10" hidden="1" outlineLevel="1" x14ac:dyDescent="0.25">
      <c r="A115" s="40"/>
      <c r="B115" s="19"/>
      <c r="C115" s="19"/>
      <c r="D115" s="76"/>
      <c r="E115" s="76"/>
      <c r="F115" s="76"/>
      <c r="G115" s="54"/>
      <c r="H115" s="19"/>
      <c r="I115" s="86"/>
    </row>
    <row r="116" spans="1:10" ht="39.6" outlineLevel="1" x14ac:dyDescent="0.25">
      <c r="A116" s="40" t="s">
        <v>162</v>
      </c>
      <c r="B116" s="19" t="s">
        <v>11</v>
      </c>
      <c r="C116" s="19" t="s">
        <v>6</v>
      </c>
      <c r="D116" s="76"/>
      <c r="E116" s="76"/>
      <c r="F116" s="76"/>
      <c r="G116" s="54" t="s">
        <v>184</v>
      </c>
      <c r="H116" s="19"/>
      <c r="I116" s="86">
        <v>0</v>
      </c>
    </row>
    <row r="117" spans="1:10" ht="26.4" outlineLevel="1" x14ac:dyDescent="0.25">
      <c r="A117" s="40" t="s">
        <v>71</v>
      </c>
      <c r="B117" s="19" t="s">
        <v>11</v>
      </c>
      <c r="C117" s="19" t="s">
        <v>6</v>
      </c>
      <c r="D117" s="76"/>
      <c r="E117" s="76"/>
      <c r="F117" s="76"/>
      <c r="G117" s="54" t="s">
        <v>184</v>
      </c>
      <c r="H117" s="19" t="s">
        <v>72</v>
      </c>
      <c r="I117" s="86">
        <v>0</v>
      </c>
    </row>
    <row r="118" spans="1:10" s="12" customFormat="1" x14ac:dyDescent="0.25">
      <c r="A118" s="94" t="s">
        <v>21</v>
      </c>
      <c r="B118" s="139" t="s">
        <v>11</v>
      </c>
      <c r="C118" s="139" t="s">
        <v>24</v>
      </c>
      <c r="D118" s="139" t="s">
        <v>30</v>
      </c>
      <c r="E118" s="139" t="s">
        <v>8</v>
      </c>
      <c r="F118" s="139" t="s">
        <v>8</v>
      </c>
      <c r="G118" s="139"/>
      <c r="H118" s="139"/>
      <c r="I118" s="140">
        <f>I122+I125+I129+I134+I135</f>
        <v>253469.43</v>
      </c>
      <c r="J118" s="81"/>
    </row>
    <row r="119" spans="1:10" s="12" customFormat="1" ht="26.4" hidden="1" x14ac:dyDescent="0.25">
      <c r="A119" s="94" t="s">
        <v>168</v>
      </c>
      <c r="B119" s="53" t="s">
        <v>11</v>
      </c>
      <c r="C119" s="53" t="s">
        <v>24</v>
      </c>
      <c r="D119" s="53"/>
      <c r="E119" s="53"/>
      <c r="F119" s="53"/>
      <c r="G119" s="119" t="s">
        <v>169</v>
      </c>
      <c r="H119" s="53"/>
      <c r="I119" s="90">
        <v>5000</v>
      </c>
      <c r="J119" s="81"/>
    </row>
    <row r="120" spans="1:10" s="12" customFormat="1" ht="26.4" hidden="1" x14ac:dyDescent="0.25">
      <c r="A120" s="94" t="s">
        <v>168</v>
      </c>
      <c r="B120" s="53" t="s">
        <v>11</v>
      </c>
      <c r="C120" s="53" t="s">
        <v>24</v>
      </c>
      <c r="D120" s="53"/>
      <c r="E120" s="53"/>
      <c r="F120" s="53"/>
      <c r="G120" s="119" t="s">
        <v>169</v>
      </c>
      <c r="H120" s="53" t="s">
        <v>72</v>
      </c>
      <c r="I120" s="90">
        <v>5000</v>
      </c>
      <c r="J120" s="81"/>
    </row>
    <row r="121" spans="1:10" s="12" customFormat="1" x14ac:dyDescent="0.25">
      <c r="A121" s="4" t="s">
        <v>146</v>
      </c>
      <c r="B121" s="53" t="s">
        <v>11</v>
      </c>
      <c r="C121" s="53" t="s">
        <v>24</v>
      </c>
      <c r="D121" s="75"/>
      <c r="E121" s="75"/>
      <c r="F121" s="75"/>
      <c r="G121" s="54" t="s">
        <v>106</v>
      </c>
      <c r="H121" s="53"/>
      <c r="I121" s="91">
        <v>147994</v>
      </c>
    </row>
    <row r="122" spans="1:10" s="12" customFormat="1" ht="26.4" x14ac:dyDescent="0.25">
      <c r="A122" s="109" t="s">
        <v>104</v>
      </c>
      <c r="B122" s="53" t="s">
        <v>11</v>
      </c>
      <c r="C122" s="53" t="s">
        <v>24</v>
      </c>
      <c r="D122" s="53"/>
      <c r="E122" s="53"/>
      <c r="F122" s="53"/>
      <c r="G122" s="54" t="s">
        <v>185</v>
      </c>
      <c r="H122" s="53"/>
      <c r="I122" s="91">
        <v>147994</v>
      </c>
    </row>
    <row r="123" spans="1:10" s="12" customFormat="1" ht="0.75" customHeight="1" x14ac:dyDescent="0.25">
      <c r="A123" s="40" t="s">
        <v>145</v>
      </c>
      <c r="B123" s="53" t="s">
        <v>11</v>
      </c>
      <c r="C123" s="53" t="s">
        <v>24</v>
      </c>
      <c r="D123" s="75"/>
      <c r="E123" s="75"/>
      <c r="F123" s="75"/>
      <c r="G123" s="54" t="s">
        <v>150</v>
      </c>
      <c r="H123" s="53" t="s">
        <v>141</v>
      </c>
      <c r="I123" s="91">
        <v>0</v>
      </c>
    </row>
    <row r="124" spans="1:10" s="12" customFormat="1" ht="26.4" x14ac:dyDescent="0.25">
      <c r="A124" s="40" t="s">
        <v>71</v>
      </c>
      <c r="B124" s="53" t="s">
        <v>11</v>
      </c>
      <c r="C124" s="53" t="s">
        <v>24</v>
      </c>
      <c r="D124" s="75"/>
      <c r="E124" s="75"/>
      <c r="F124" s="75"/>
      <c r="G124" s="54" t="s">
        <v>185</v>
      </c>
      <c r="H124" s="53" t="s">
        <v>72</v>
      </c>
      <c r="I124" s="91">
        <v>147994</v>
      </c>
    </row>
    <row r="125" spans="1:10" s="12" customFormat="1" ht="36.75" customHeight="1" x14ac:dyDescent="0.25">
      <c r="A125" s="109" t="s">
        <v>101</v>
      </c>
      <c r="B125" s="53" t="s">
        <v>11</v>
      </c>
      <c r="C125" s="53" t="s">
        <v>24</v>
      </c>
      <c r="D125" s="53"/>
      <c r="E125" s="53"/>
      <c r="F125" s="53"/>
      <c r="G125" s="54" t="s">
        <v>186</v>
      </c>
      <c r="H125" s="53"/>
      <c r="I125" s="91">
        <v>38768</v>
      </c>
    </row>
    <row r="126" spans="1:10" s="12" customFormat="1" ht="26.4" hidden="1" x14ac:dyDescent="0.25">
      <c r="A126" s="40" t="s">
        <v>145</v>
      </c>
      <c r="B126" s="53" t="s">
        <v>11</v>
      </c>
      <c r="C126" s="53" t="s">
        <v>24</v>
      </c>
      <c r="D126" s="75"/>
      <c r="E126" s="75"/>
      <c r="F126" s="75"/>
      <c r="G126" s="54" t="s">
        <v>151</v>
      </c>
      <c r="H126" s="53" t="s">
        <v>141</v>
      </c>
      <c r="I126" s="91">
        <v>0</v>
      </c>
    </row>
    <row r="127" spans="1:10" s="12" customFormat="1" ht="26.4" x14ac:dyDescent="0.25">
      <c r="A127" s="40" t="s">
        <v>71</v>
      </c>
      <c r="B127" s="53" t="s">
        <v>11</v>
      </c>
      <c r="C127" s="53" t="s">
        <v>24</v>
      </c>
      <c r="D127" s="75"/>
      <c r="E127" s="75"/>
      <c r="F127" s="75"/>
      <c r="G127" s="54" t="s">
        <v>186</v>
      </c>
      <c r="H127" s="53" t="s">
        <v>72</v>
      </c>
      <c r="I127" s="91">
        <v>38768</v>
      </c>
    </row>
    <row r="128" spans="1:10" s="12" customFormat="1" x14ac:dyDescent="0.25">
      <c r="A128" s="108" t="s">
        <v>137</v>
      </c>
      <c r="B128" s="53" t="s">
        <v>11</v>
      </c>
      <c r="C128" s="53" t="s">
        <v>24</v>
      </c>
      <c r="D128" s="53"/>
      <c r="E128" s="53"/>
      <c r="F128" s="53"/>
      <c r="G128" s="54" t="s">
        <v>106</v>
      </c>
      <c r="H128" s="53"/>
      <c r="I128" s="132">
        <v>66707.429999999993</v>
      </c>
    </row>
    <row r="129" spans="1:9" x14ac:dyDescent="0.25">
      <c r="A129" s="126" t="s">
        <v>22</v>
      </c>
      <c r="B129" s="70" t="s">
        <v>11</v>
      </c>
      <c r="C129" s="70" t="s">
        <v>24</v>
      </c>
      <c r="D129" s="70" t="s">
        <v>20</v>
      </c>
      <c r="E129" s="70" t="s">
        <v>1</v>
      </c>
      <c r="F129" s="70" t="s">
        <v>8</v>
      </c>
      <c r="G129" s="54" t="s">
        <v>187</v>
      </c>
      <c r="H129" s="70"/>
      <c r="I129" s="92">
        <v>66707.429999999993</v>
      </c>
    </row>
    <row r="130" spans="1:9" ht="26.4" x14ac:dyDescent="0.25">
      <c r="A130" s="40" t="s">
        <v>145</v>
      </c>
      <c r="B130" s="19" t="s">
        <v>11</v>
      </c>
      <c r="C130" s="19" t="s">
        <v>24</v>
      </c>
      <c r="D130" s="76"/>
      <c r="E130" s="76"/>
      <c r="F130" s="76"/>
      <c r="G130" s="54" t="s">
        <v>187</v>
      </c>
      <c r="H130" s="19" t="s">
        <v>57</v>
      </c>
      <c r="I130" s="86">
        <v>66707.429999999993</v>
      </c>
    </row>
    <row r="131" spans="1:9" ht="26.4" hidden="1" x14ac:dyDescent="0.25">
      <c r="A131" s="40" t="s">
        <v>71</v>
      </c>
      <c r="B131" s="19" t="s">
        <v>11</v>
      </c>
      <c r="C131" s="19" t="s">
        <v>24</v>
      </c>
      <c r="D131" s="76" t="s">
        <v>20</v>
      </c>
      <c r="E131" s="76" t="s">
        <v>1</v>
      </c>
      <c r="F131" s="76" t="s">
        <v>8</v>
      </c>
      <c r="G131" s="54" t="s">
        <v>118</v>
      </c>
      <c r="H131" s="19" t="s">
        <v>72</v>
      </c>
      <c r="I131" s="86">
        <v>294000</v>
      </c>
    </row>
    <row r="132" spans="1:9" hidden="1" outlineLevel="1" x14ac:dyDescent="0.25">
      <c r="A132" s="4" t="s">
        <v>25</v>
      </c>
      <c r="B132" s="19" t="s">
        <v>32</v>
      </c>
      <c r="C132" s="19" t="s">
        <v>24</v>
      </c>
      <c r="D132" s="76" t="s">
        <v>20</v>
      </c>
      <c r="E132" s="76" t="s">
        <v>24</v>
      </c>
      <c r="F132" s="76" t="s">
        <v>8</v>
      </c>
      <c r="G132" s="19"/>
      <c r="H132" s="19" t="s">
        <v>30</v>
      </c>
      <c r="I132" s="64"/>
    </row>
    <row r="133" spans="1:9" ht="26.4" hidden="1" outlineLevel="1" x14ac:dyDescent="0.25">
      <c r="A133" s="4" t="s">
        <v>31</v>
      </c>
      <c r="B133" s="19" t="s">
        <v>11</v>
      </c>
      <c r="C133" s="19" t="s">
        <v>24</v>
      </c>
      <c r="D133" s="76" t="s">
        <v>20</v>
      </c>
      <c r="E133" s="76" t="s">
        <v>24</v>
      </c>
      <c r="F133" s="76" t="s">
        <v>8</v>
      </c>
      <c r="G133" s="19"/>
      <c r="H133" s="19" t="s">
        <v>33</v>
      </c>
      <c r="I133" s="64"/>
    </row>
    <row r="134" spans="1:9" ht="26.4" outlineLevel="1" x14ac:dyDescent="0.25">
      <c r="A134" s="40" t="s">
        <v>145</v>
      </c>
      <c r="B134" s="19" t="s">
        <v>11</v>
      </c>
      <c r="C134" s="19" t="s">
        <v>24</v>
      </c>
      <c r="D134" s="76"/>
      <c r="E134" s="76"/>
      <c r="F134" s="76"/>
      <c r="G134" s="135" t="s">
        <v>187</v>
      </c>
      <c r="H134" s="19" t="s">
        <v>72</v>
      </c>
      <c r="I134" s="64">
        <v>0</v>
      </c>
    </row>
    <row r="135" spans="1:9" ht="12" customHeight="1" outlineLevel="1" x14ac:dyDescent="0.25">
      <c r="A135" s="126" t="s">
        <v>100</v>
      </c>
      <c r="B135" s="70" t="s">
        <v>11</v>
      </c>
      <c r="C135" s="70" t="s">
        <v>24</v>
      </c>
      <c r="D135" s="70" t="s">
        <v>20</v>
      </c>
      <c r="E135" s="70" t="s">
        <v>11</v>
      </c>
      <c r="F135" s="70" t="s">
        <v>8</v>
      </c>
      <c r="G135" s="54" t="s">
        <v>188</v>
      </c>
      <c r="H135" s="70" t="s">
        <v>30</v>
      </c>
      <c r="I135" s="92">
        <v>0</v>
      </c>
    </row>
    <row r="136" spans="1:9" ht="26.4" hidden="1" outlineLevel="1" x14ac:dyDescent="0.25">
      <c r="A136" s="40" t="s">
        <v>145</v>
      </c>
      <c r="B136" s="19" t="s">
        <v>11</v>
      </c>
      <c r="C136" s="19" t="s">
        <v>24</v>
      </c>
      <c r="D136" s="76"/>
      <c r="E136" s="76"/>
      <c r="F136" s="76"/>
      <c r="G136" s="54" t="s">
        <v>152</v>
      </c>
      <c r="H136" s="19" t="s">
        <v>141</v>
      </c>
      <c r="I136" s="86">
        <v>0</v>
      </c>
    </row>
    <row r="137" spans="1:9" ht="26.4" outlineLevel="1" x14ac:dyDescent="0.25">
      <c r="A137" s="40" t="s">
        <v>71</v>
      </c>
      <c r="B137" s="19" t="s">
        <v>11</v>
      </c>
      <c r="C137" s="19" t="s">
        <v>24</v>
      </c>
      <c r="D137" s="76" t="s">
        <v>20</v>
      </c>
      <c r="E137" s="76" t="s">
        <v>11</v>
      </c>
      <c r="F137" s="76" t="s">
        <v>8</v>
      </c>
      <c r="G137" s="54" t="s">
        <v>188</v>
      </c>
      <c r="H137" s="19" t="s">
        <v>72</v>
      </c>
      <c r="I137" s="86">
        <v>0</v>
      </c>
    </row>
    <row r="138" spans="1:9" hidden="1" outlineLevel="1" x14ac:dyDescent="0.25">
      <c r="A138" s="4" t="s">
        <v>112</v>
      </c>
      <c r="B138" s="53"/>
      <c r="C138" s="53"/>
      <c r="D138" s="75"/>
      <c r="E138" s="75"/>
      <c r="F138" s="75"/>
      <c r="G138" s="54" t="s">
        <v>111</v>
      </c>
      <c r="H138" s="19"/>
      <c r="I138" s="86">
        <f>I139+I141</f>
        <v>291300</v>
      </c>
    </row>
    <row r="139" spans="1:9" hidden="1" outlineLevel="1" x14ac:dyDescent="0.25">
      <c r="A139" s="79"/>
      <c r="B139" s="19" t="s">
        <v>11</v>
      </c>
      <c r="C139" s="19" t="s">
        <v>24</v>
      </c>
      <c r="D139" s="76" t="s">
        <v>86</v>
      </c>
      <c r="E139" s="76" t="s">
        <v>102</v>
      </c>
      <c r="F139" s="76" t="s">
        <v>8</v>
      </c>
      <c r="G139" s="57" t="s">
        <v>120</v>
      </c>
      <c r="H139" s="19" t="s">
        <v>30</v>
      </c>
      <c r="I139" s="86">
        <f>I140</f>
        <v>12700</v>
      </c>
    </row>
    <row r="140" spans="1:9" ht="26.4" hidden="1" outlineLevel="1" x14ac:dyDescent="0.25">
      <c r="A140" s="40" t="s">
        <v>71</v>
      </c>
      <c r="B140" s="19" t="s">
        <v>11</v>
      </c>
      <c r="C140" s="19" t="s">
        <v>24</v>
      </c>
      <c r="D140" s="76" t="s">
        <v>86</v>
      </c>
      <c r="E140" s="76" t="s">
        <v>102</v>
      </c>
      <c r="F140" s="76" t="s">
        <v>46</v>
      </c>
      <c r="G140" s="54" t="s">
        <v>120</v>
      </c>
      <c r="H140" s="19" t="s">
        <v>72</v>
      </c>
      <c r="I140" s="86">
        <v>12700</v>
      </c>
    </row>
    <row r="141" spans="1:9" ht="26.4" hidden="1" outlineLevel="1" x14ac:dyDescent="0.25">
      <c r="A141" s="79" t="s">
        <v>104</v>
      </c>
      <c r="B141" s="19" t="s">
        <v>11</v>
      </c>
      <c r="C141" s="19" t="s">
        <v>24</v>
      </c>
      <c r="D141" s="76" t="s">
        <v>86</v>
      </c>
      <c r="E141" s="76" t="s">
        <v>103</v>
      </c>
      <c r="F141" s="76" t="s">
        <v>8</v>
      </c>
      <c r="G141" s="57" t="s">
        <v>113</v>
      </c>
      <c r="H141" s="19" t="s">
        <v>30</v>
      </c>
      <c r="I141" s="86">
        <v>278600</v>
      </c>
    </row>
    <row r="142" spans="1:9" ht="26.4" hidden="1" outlineLevel="1" x14ac:dyDescent="0.25">
      <c r="A142" s="40" t="s">
        <v>71</v>
      </c>
      <c r="B142" s="19" t="s">
        <v>11</v>
      </c>
      <c r="C142" s="19" t="s">
        <v>24</v>
      </c>
      <c r="D142" s="76"/>
      <c r="E142" s="76"/>
      <c r="F142" s="76"/>
      <c r="G142" s="54" t="s">
        <v>113</v>
      </c>
      <c r="H142" s="19" t="s">
        <v>72</v>
      </c>
      <c r="I142" s="86">
        <v>278600</v>
      </c>
    </row>
    <row r="143" spans="1:9" ht="0.75" customHeight="1" outlineLevel="1" x14ac:dyDescent="0.25">
      <c r="A143" s="102" t="s">
        <v>121</v>
      </c>
      <c r="B143" s="99" t="s">
        <v>14</v>
      </c>
      <c r="C143" s="99" t="s">
        <v>8</v>
      </c>
      <c r="D143" s="99"/>
      <c r="E143" s="99"/>
      <c r="F143" s="99"/>
      <c r="G143" s="100"/>
      <c r="H143" s="99" t="s">
        <v>30</v>
      </c>
      <c r="I143" s="87"/>
    </row>
    <row r="144" spans="1:9" hidden="1" outlineLevel="1" x14ac:dyDescent="0.25">
      <c r="A144" s="109" t="s">
        <v>153</v>
      </c>
      <c r="B144" s="19" t="s">
        <v>14</v>
      </c>
      <c r="C144" s="19" t="s">
        <v>9</v>
      </c>
      <c r="D144" s="76"/>
      <c r="E144" s="76"/>
      <c r="F144" s="76"/>
      <c r="G144" s="54"/>
      <c r="H144" s="19"/>
      <c r="I144" s="92"/>
    </row>
    <row r="145" spans="1:18" ht="26.4" hidden="1" outlineLevel="1" x14ac:dyDescent="0.25">
      <c r="A145" s="40" t="s">
        <v>71</v>
      </c>
      <c r="B145" s="19" t="s">
        <v>14</v>
      </c>
      <c r="C145" s="19" t="s">
        <v>9</v>
      </c>
      <c r="D145" s="76"/>
      <c r="E145" s="76"/>
      <c r="F145" s="76"/>
      <c r="G145" s="54" t="s">
        <v>154</v>
      </c>
      <c r="H145" s="19" t="s">
        <v>72</v>
      </c>
      <c r="I145" s="86"/>
    </row>
    <row r="146" spans="1:18" s="113" customFormat="1" outlineLevel="1" x14ac:dyDescent="0.25">
      <c r="A146" s="109" t="s">
        <v>43</v>
      </c>
      <c r="B146" s="70" t="s">
        <v>46</v>
      </c>
      <c r="C146" s="70" t="s">
        <v>24</v>
      </c>
      <c r="D146" s="70"/>
      <c r="E146" s="70"/>
      <c r="F146" s="70"/>
      <c r="G146" s="54"/>
      <c r="H146" s="70"/>
      <c r="I146" s="101">
        <v>132996.84</v>
      </c>
      <c r="J146" s="69"/>
      <c r="K146" s="69"/>
      <c r="L146" s="69"/>
      <c r="M146" s="69"/>
      <c r="N146" s="69"/>
      <c r="O146" s="69"/>
      <c r="P146" s="69"/>
      <c r="Q146" s="69"/>
      <c r="R146" s="69"/>
    </row>
    <row r="147" spans="1:18" ht="72.75" customHeight="1" outlineLevel="1" x14ac:dyDescent="0.25">
      <c r="A147" s="40" t="s">
        <v>163</v>
      </c>
      <c r="B147" s="19" t="s">
        <v>46</v>
      </c>
      <c r="C147" s="19" t="s">
        <v>24</v>
      </c>
      <c r="D147" s="76"/>
      <c r="E147" s="76"/>
      <c r="F147" s="76"/>
      <c r="G147" s="54" t="s">
        <v>189</v>
      </c>
      <c r="H147" s="19" t="s">
        <v>195</v>
      </c>
      <c r="I147" s="86">
        <v>132996.84</v>
      </c>
    </row>
    <row r="148" spans="1:18" ht="0.75" customHeight="1" outlineLevel="1" x14ac:dyDescent="0.25">
      <c r="A148" s="102" t="s">
        <v>123</v>
      </c>
      <c r="B148" s="99" t="s">
        <v>122</v>
      </c>
      <c r="C148" s="99" t="s">
        <v>6</v>
      </c>
      <c r="D148" s="99"/>
      <c r="E148" s="99"/>
      <c r="F148" s="99"/>
      <c r="G148" s="100"/>
      <c r="H148" s="99" t="s">
        <v>30</v>
      </c>
      <c r="I148" s="87"/>
    </row>
    <row r="149" spans="1:18" ht="26.4" hidden="1" outlineLevel="1" x14ac:dyDescent="0.25">
      <c r="A149" s="109" t="s">
        <v>155</v>
      </c>
      <c r="B149" s="19" t="s">
        <v>122</v>
      </c>
      <c r="C149" s="19" t="s">
        <v>6</v>
      </c>
      <c r="D149" s="76"/>
      <c r="E149" s="76"/>
      <c r="F149" s="76"/>
      <c r="G149" s="54" t="s">
        <v>156</v>
      </c>
      <c r="H149" s="19"/>
      <c r="I149" s="92"/>
    </row>
    <row r="150" spans="1:18" ht="26.4" hidden="1" outlineLevel="1" x14ac:dyDescent="0.25">
      <c r="A150" s="40" t="s">
        <v>71</v>
      </c>
      <c r="B150" s="19" t="s">
        <v>122</v>
      </c>
      <c r="C150" s="19" t="s">
        <v>6</v>
      </c>
      <c r="D150" s="76"/>
      <c r="E150" s="76"/>
      <c r="F150" s="76"/>
      <c r="G150" s="54" t="s">
        <v>156</v>
      </c>
      <c r="H150" s="19" t="s">
        <v>72</v>
      </c>
      <c r="I150" s="86"/>
    </row>
    <row r="151" spans="1:18" outlineLevel="1" x14ac:dyDescent="0.25">
      <c r="A151" s="80" t="s">
        <v>49</v>
      </c>
      <c r="B151" s="19"/>
      <c r="C151" s="19"/>
      <c r="D151" s="76" t="s">
        <v>86</v>
      </c>
      <c r="E151" s="76" t="s">
        <v>103</v>
      </c>
      <c r="F151" s="76" t="s">
        <v>46</v>
      </c>
      <c r="G151" s="54"/>
      <c r="H151" s="19"/>
      <c r="I151" s="86">
        <f>I15+I20+I41+I44+I55+I62+I72+I88+I146</f>
        <v>7331840.2999999989</v>
      </c>
      <c r="J151" s="85"/>
    </row>
    <row r="152" spans="1:18" ht="26.25" customHeight="1" outlineLevel="1" x14ac:dyDescent="0.25">
      <c r="I152" s="1"/>
    </row>
    <row r="153" spans="1:18" s="37" customFormat="1" ht="25.5" hidden="1" customHeight="1" outlineLevel="1" x14ac:dyDescent="0.25">
      <c r="A153" s="35" t="s">
        <v>26</v>
      </c>
      <c r="B153" s="36" t="s">
        <v>11</v>
      </c>
      <c r="C153" s="36" t="s">
        <v>11</v>
      </c>
      <c r="D153" s="53" t="s">
        <v>30</v>
      </c>
      <c r="E153" s="53" t="s">
        <v>8</v>
      </c>
      <c r="F153" s="53" t="s">
        <v>8</v>
      </c>
      <c r="G153" s="36"/>
      <c r="H153" s="36" t="s">
        <v>30</v>
      </c>
      <c r="I153" s="45">
        <f>I154</f>
        <v>0</v>
      </c>
    </row>
    <row r="154" spans="1:18" ht="25.5" hidden="1" customHeight="1" outlineLevel="1" x14ac:dyDescent="0.25">
      <c r="A154" s="14" t="s">
        <v>35</v>
      </c>
      <c r="B154" s="19" t="s">
        <v>11</v>
      </c>
      <c r="C154" s="19" t="s">
        <v>11</v>
      </c>
      <c r="D154" s="70" t="s">
        <v>27</v>
      </c>
      <c r="E154" s="70" t="s">
        <v>8</v>
      </c>
      <c r="F154" s="70" t="s">
        <v>8</v>
      </c>
      <c r="G154" s="19"/>
      <c r="H154" s="19" t="s">
        <v>8</v>
      </c>
      <c r="I154" s="44">
        <f>I155</f>
        <v>0</v>
      </c>
    </row>
    <row r="155" spans="1:18" ht="65.099999999999994" hidden="1" customHeight="1" outlineLevel="1" x14ac:dyDescent="0.25">
      <c r="A155" s="14" t="s">
        <v>36</v>
      </c>
      <c r="B155" s="19" t="s">
        <v>11</v>
      </c>
      <c r="C155" s="19" t="s">
        <v>11</v>
      </c>
      <c r="D155" s="70" t="s">
        <v>27</v>
      </c>
      <c r="E155" s="70" t="s">
        <v>1</v>
      </c>
      <c r="F155" s="70" t="s">
        <v>8</v>
      </c>
      <c r="G155" s="19"/>
      <c r="H155" s="19" t="s">
        <v>30</v>
      </c>
      <c r="I155" s="44">
        <f>I156</f>
        <v>0</v>
      </c>
    </row>
    <row r="156" spans="1:18" ht="38.25" hidden="1" customHeight="1" outlineLevel="1" x14ac:dyDescent="0.25">
      <c r="A156" s="14" t="s">
        <v>37</v>
      </c>
      <c r="B156" s="19" t="s">
        <v>11</v>
      </c>
      <c r="C156" s="19" t="s">
        <v>11</v>
      </c>
      <c r="D156" s="70" t="s">
        <v>27</v>
      </c>
      <c r="E156" s="70" t="s">
        <v>1</v>
      </c>
      <c r="F156" s="70" t="s">
        <v>6</v>
      </c>
      <c r="G156" s="19"/>
      <c r="H156" s="19" t="s">
        <v>30</v>
      </c>
      <c r="I156" s="44">
        <f>I157</f>
        <v>0</v>
      </c>
    </row>
    <row r="157" spans="1:18" ht="15.75" hidden="1" customHeight="1" outlineLevel="1" x14ac:dyDescent="0.25">
      <c r="A157" s="15" t="s">
        <v>39</v>
      </c>
      <c r="B157" s="19" t="s">
        <v>11</v>
      </c>
      <c r="C157" s="19" t="s">
        <v>11</v>
      </c>
      <c r="D157" s="70" t="s">
        <v>27</v>
      </c>
      <c r="E157" s="70" t="s">
        <v>1</v>
      </c>
      <c r="F157" s="70" t="s">
        <v>6</v>
      </c>
      <c r="G157" s="19"/>
      <c r="H157" s="19" t="s">
        <v>34</v>
      </c>
      <c r="I157" s="44"/>
    </row>
    <row r="158" spans="1:18" ht="15.75" hidden="1" customHeight="1" outlineLevel="1" x14ac:dyDescent="0.25">
      <c r="A158" s="22" t="s">
        <v>42</v>
      </c>
      <c r="B158" s="17" t="s">
        <v>46</v>
      </c>
      <c r="C158" s="17" t="s">
        <v>8</v>
      </c>
      <c r="D158" s="55" t="s">
        <v>30</v>
      </c>
      <c r="E158" s="55" t="s">
        <v>8</v>
      </c>
      <c r="F158" s="55" t="s">
        <v>8</v>
      </c>
      <c r="G158" s="17"/>
      <c r="H158" s="17" t="s">
        <v>30</v>
      </c>
      <c r="I158" s="32">
        <f>I159</f>
        <v>0</v>
      </c>
    </row>
    <row r="159" spans="1:18" ht="15.75" hidden="1" customHeight="1" outlineLevel="1" x14ac:dyDescent="0.25">
      <c r="A159" s="23" t="s">
        <v>43</v>
      </c>
      <c r="B159" s="24" t="s">
        <v>46</v>
      </c>
      <c r="C159" s="24" t="s">
        <v>24</v>
      </c>
      <c r="D159" s="53" t="s">
        <v>30</v>
      </c>
      <c r="E159" s="53" t="s">
        <v>8</v>
      </c>
      <c r="F159" s="53" t="s">
        <v>8</v>
      </c>
      <c r="G159" s="24"/>
      <c r="H159" s="24" t="s">
        <v>30</v>
      </c>
      <c r="I159" s="33">
        <f>I160</f>
        <v>0</v>
      </c>
    </row>
    <row r="160" spans="1:18" ht="25.5" hidden="1" customHeight="1" outlineLevel="1" x14ac:dyDescent="0.25">
      <c r="A160" s="20" t="s">
        <v>44</v>
      </c>
      <c r="B160" s="21" t="s">
        <v>46</v>
      </c>
      <c r="C160" s="21" t="s">
        <v>24</v>
      </c>
      <c r="D160" s="70" t="s">
        <v>47</v>
      </c>
      <c r="E160" s="70" t="s">
        <v>8</v>
      </c>
      <c r="F160" s="70" t="s">
        <v>8</v>
      </c>
      <c r="G160" s="21"/>
      <c r="H160" s="21" t="s">
        <v>30</v>
      </c>
      <c r="I160" s="34">
        <f>I161</f>
        <v>0</v>
      </c>
    </row>
    <row r="161" spans="1:9" ht="15.75" hidden="1" customHeight="1" outlineLevel="1" x14ac:dyDescent="0.25">
      <c r="A161" s="20" t="s">
        <v>45</v>
      </c>
      <c r="B161" s="21" t="s">
        <v>46</v>
      </c>
      <c r="C161" s="21" t="s">
        <v>24</v>
      </c>
      <c r="D161" s="70" t="s">
        <v>47</v>
      </c>
      <c r="E161" s="70" t="s">
        <v>1</v>
      </c>
      <c r="F161" s="70" t="s">
        <v>8</v>
      </c>
      <c r="G161" s="21"/>
      <c r="H161" s="21" t="s">
        <v>30</v>
      </c>
      <c r="I161" s="34">
        <f>I162</f>
        <v>0</v>
      </c>
    </row>
    <row r="162" spans="1:9" ht="15.75" hidden="1" customHeight="1" outlineLevel="1" x14ac:dyDescent="0.25">
      <c r="A162" s="20" t="s">
        <v>41</v>
      </c>
      <c r="B162" s="21" t="s">
        <v>46</v>
      </c>
      <c r="C162" s="21" t="s">
        <v>24</v>
      </c>
      <c r="D162" s="70" t="s">
        <v>47</v>
      </c>
      <c r="E162" s="70" t="s">
        <v>1</v>
      </c>
      <c r="F162" s="70" t="s">
        <v>8</v>
      </c>
      <c r="G162" s="21"/>
      <c r="H162" s="21" t="s">
        <v>40</v>
      </c>
      <c r="I162" s="34"/>
    </row>
    <row r="163" spans="1:9" collapsed="1" x14ac:dyDescent="0.25">
      <c r="I163" s="28"/>
    </row>
    <row r="164" spans="1:9" x14ac:dyDescent="0.25">
      <c r="I164" s="29" t="e">
        <f>I13+I55+I88+#REF!+#REF!+I158</f>
        <v>#REF!</v>
      </c>
    </row>
    <row r="165" spans="1:9" x14ac:dyDescent="0.25">
      <c r="I165" s="11"/>
    </row>
    <row r="166" spans="1:9" x14ac:dyDescent="0.25">
      <c r="I166" s="11"/>
    </row>
    <row r="167" spans="1:9" x14ac:dyDescent="0.25">
      <c r="I167" s="11"/>
    </row>
    <row r="168" spans="1:9" x14ac:dyDescent="0.25">
      <c r="I168" s="11"/>
    </row>
    <row r="169" spans="1:9" x14ac:dyDescent="0.25">
      <c r="I169" s="11"/>
    </row>
    <row r="170" spans="1:9" x14ac:dyDescent="0.25">
      <c r="I170" s="11"/>
    </row>
    <row r="171" spans="1:9" x14ac:dyDescent="0.25">
      <c r="I171" s="11"/>
    </row>
    <row r="172" spans="1:9" x14ac:dyDescent="0.25">
      <c r="I172" s="11"/>
    </row>
    <row r="173" spans="1:9" x14ac:dyDescent="0.25">
      <c r="I173" s="11"/>
    </row>
    <row r="174" spans="1:9" x14ac:dyDescent="0.25">
      <c r="I174" s="11"/>
    </row>
    <row r="175" spans="1:9" x14ac:dyDescent="0.25">
      <c r="I175" s="11"/>
    </row>
    <row r="176" spans="1:9" x14ac:dyDescent="0.25">
      <c r="I176" s="11"/>
    </row>
    <row r="177" spans="9:9" x14ac:dyDescent="0.25">
      <c r="I177" s="11"/>
    </row>
    <row r="178" spans="9:9" x14ac:dyDescent="0.25">
      <c r="I178" s="11"/>
    </row>
    <row r="179" spans="9:9" x14ac:dyDescent="0.25">
      <c r="I179" s="11"/>
    </row>
    <row r="180" spans="9:9" x14ac:dyDescent="0.25">
      <c r="I180" s="11"/>
    </row>
    <row r="181" spans="9:9" x14ac:dyDescent="0.25">
      <c r="I181" s="11"/>
    </row>
    <row r="182" spans="9:9" x14ac:dyDescent="0.25">
      <c r="I182" s="11"/>
    </row>
    <row r="183" spans="9:9" x14ac:dyDescent="0.25">
      <c r="I183" s="11"/>
    </row>
    <row r="184" spans="9:9" x14ac:dyDescent="0.25">
      <c r="I184" s="11"/>
    </row>
    <row r="185" spans="9:9" x14ac:dyDescent="0.25">
      <c r="I185" s="11"/>
    </row>
    <row r="186" spans="9:9" x14ac:dyDescent="0.25">
      <c r="I186" s="11"/>
    </row>
    <row r="187" spans="9:9" x14ac:dyDescent="0.25">
      <c r="I187" s="11"/>
    </row>
    <row r="188" spans="9:9" x14ac:dyDescent="0.25">
      <c r="I188" s="11"/>
    </row>
    <row r="189" spans="9:9" x14ac:dyDescent="0.25">
      <c r="I189" s="11"/>
    </row>
    <row r="190" spans="9:9" x14ac:dyDescent="0.25">
      <c r="I190" s="11"/>
    </row>
    <row r="191" spans="9:9" x14ac:dyDescent="0.25">
      <c r="I191" s="11"/>
    </row>
    <row r="192" spans="9:9" x14ac:dyDescent="0.25">
      <c r="I192" s="11"/>
    </row>
    <row r="193" spans="9:9" x14ac:dyDescent="0.25">
      <c r="I193" s="11"/>
    </row>
    <row r="194" spans="9:9" x14ac:dyDescent="0.25">
      <c r="I194" s="11"/>
    </row>
    <row r="195" spans="9:9" x14ac:dyDescent="0.25">
      <c r="I195" s="11"/>
    </row>
    <row r="196" spans="9:9" x14ac:dyDescent="0.25">
      <c r="I196" s="11"/>
    </row>
    <row r="197" spans="9:9" x14ac:dyDescent="0.25">
      <c r="I197" s="11"/>
    </row>
    <row r="198" spans="9:9" x14ac:dyDescent="0.25">
      <c r="I198" s="11"/>
    </row>
    <row r="199" spans="9:9" x14ac:dyDescent="0.25">
      <c r="I199" s="11"/>
    </row>
    <row r="200" spans="9:9" x14ac:dyDescent="0.25">
      <c r="I200" s="11"/>
    </row>
    <row r="201" spans="9:9" x14ac:dyDescent="0.25">
      <c r="I201" s="11"/>
    </row>
    <row r="202" spans="9:9" x14ac:dyDescent="0.25">
      <c r="I202" s="11"/>
    </row>
    <row r="203" spans="9:9" x14ac:dyDescent="0.25">
      <c r="I203" s="11"/>
    </row>
    <row r="204" spans="9:9" x14ac:dyDescent="0.25">
      <c r="I204" s="11"/>
    </row>
    <row r="205" spans="9:9" x14ac:dyDescent="0.25">
      <c r="I205" s="11"/>
    </row>
    <row r="206" spans="9:9" x14ac:dyDescent="0.25">
      <c r="I206" s="11"/>
    </row>
    <row r="207" spans="9:9" x14ac:dyDescent="0.25">
      <c r="I207" s="11"/>
    </row>
    <row r="208" spans="9:9" x14ac:dyDescent="0.25">
      <c r="I208" s="11"/>
    </row>
    <row r="209" spans="9:9" x14ac:dyDescent="0.25">
      <c r="I209" s="11"/>
    </row>
    <row r="210" spans="9:9" x14ac:dyDescent="0.25">
      <c r="I210" s="11"/>
    </row>
    <row r="211" spans="9:9" x14ac:dyDescent="0.25">
      <c r="I211" s="11"/>
    </row>
    <row r="212" spans="9:9" x14ac:dyDescent="0.25">
      <c r="I212" s="11"/>
    </row>
    <row r="213" spans="9:9" x14ac:dyDescent="0.25">
      <c r="I213" s="11"/>
    </row>
    <row r="214" spans="9:9" x14ac:dyDescent="0.25">
      <c r="I214" s="11"/>
    </row>
    <row r="215" spans="9:9" x14ac:dyDescent="0.25">
      <c r="I215" s="11"/>
    </row>
    <row r="216" spans="9:9" x14ac:dyDescent="0.25">
      <c r="I216" s="11"/>
    </row>
    <row r="217" spans="9:9" x14ac:dyDescent="0.25">
      <c r="I217" s="11"/>
    </row>
    <row r="218" spans="9:9" x14ac:dyDescent="0.25">
      <c r="I218" s="11"/>
    </row>
    <row r="219" spans="9:9" x14ac:dyDescent="0.25">
      <c r="I219" s="11"/>
    </row>
    <row r="220" spans="9:9" x14ac:dyDescent="0.25">
      <c r="I220" s="11"/>
    </row>
    <row r="221" spans="9:9" x14ac:dyDescent="0.25">
      <c r="I221" s="11"/>
    </row>
    <row r="222" spans="9:9" x14ac:dyDescent="0.25">
      <c r="I222" s="11"/>
    </row>
    <row r="223" spans="9:9" x14ac:dyDescent="0.25">
      <c r="I223" s="11"/>
    </row>
    <row r="224" spans="9:9" x14ac:dyDescent="0.25">
      <c r="I224" s="11"/>
    </row>
    <row r="225" spans="9:9" x14ac:dyDescent="0.25">
      <c r="I225" s="11"/>
    </row>
    <row r="226" spans="9:9" x14ac:dyDescent="0.25">
      <c r="I226" s="11"/>
    </row>
    <row r="227" spans="9:9" x14ac:dyDescent="0.25">
      <c r="I227" s="11"/>
    </row>
    <row r="228" spans="9:9" x14ac:dyDescent="0.25">
      <c r="I228" s="11"/>
    </row>
    <row r="229" spans="9:9" x14ac:dyDescent="0.25">
      <c r="I229" s="11"/>
    </row>
    <row r="230" spans="9:9" x14ac:dyDescent="0.25">
      <c r="I230" s="11"/>
    </row>
    <row r="231" spans="9:9" x14ac:dyDescent="0.25">
      <c r="I231" s="11"/>
    </row>
    <row r="232" spans="9:9" x14ac:dyDescent="0.25">
      <c r="I232" s="11"/>
    </row>
    <row r="233" spans="9:9" x14ac:dyDescent="0.25">
      <c r="I233" s="11"/>
    </row>
    <row r="234" spans="9:9" x14ac:dyDescent="0.25">
      <c r="I234" s="11"/>
    </row>
    <row r="235" spans="9:9" x14ac:dyDescent="0.25">
      <c r="I235" s="11"/>
    </row>
    <row r="236" spans="9:9" x14ac:dyDescent="0.25">
      <c r="I236" s="11"/>
    </row>
    <row r="237" spans="9:9" x14ac:dyDescent="0.25">
      <c r="I237" s="11"/>
    </row>
    <row r="238" spans="9:9" x14ac:dyDescent="0.25">
      <c r="I238" s="11"/>
    </row>
    <row r="239" spans="9:9" x14ac:dyDescent="0.25">
      <c r="I239" s="11"/>
    </row>
    <row r="240" spans="9:9" x14ac:dyDescent="0.25">
      <c r="I240" s="11"/>
    </row>
    <row r="241" spans="9:9" x14ac:dyDescent="0.25">
      <c r="I241" s="11"/>
    </row>
    <row r="242" spans="9:9" x14ac:dyDescent="0.25">
      <c r="I242" s="11"/>
    </row>
    <row r="243" spans="9:9" x14ac:dyDescent="0.25">
      <c r="I243" s="11"/>
    </row>
    <row r="244" spans="9:9" x14ac:dyDescent="0.25">
      <c r="I244" s="11"/>
    </row>
    <row r="245" spans="9:9" x14ac:dyDescent="0.25">
      <c r="I245" s="11"/>
    </row>
    <row r="246" spans="9:9" x14ac:dyDescent="0.25">
      <c r="I246" s="11"/>
    </row>
    <row r="247" spans="9:9" x14ac:dyDescent="0.25">
      <c r="I247" s="11"/>
    </row>
    <row r="248" spans="9:9" x14ac:dyDescent="0.25">
      <c r="I248" s="11"/>
    </row>
    <row r="249" spans="9:9" x14ac:dyDescent="0.25">
      <c r="I249" s="11"/>
    </row>
    <row r="250" spans="9:9" x14ac:dyDescent="0.25">
      <c r="I250" s="11"/>
    </row>
    <row r="251" spans="9:9" x14ac:dyDescent="0.25">
      <c r="I251" s="11"/>
    </row>
    <row r="252" spans="9:9" x14ac:dyDescent="0.25">
      <c r="I252" s="11"/>
    </row>
    <row r="253" spans="9:9" x14ac:dyDescent="0.25">
      <c r="I253" s="11"/>
    </row>
    <row r="254" spans="9:9" x14ac:dyDescent="0.25">
      <c r="I254" s="11"/>
    </row>
    <row r="255" spans="9:9" x14ac:dyDescent="0.25">
      <c r="I255" s="11"/>
    </row>
    <row r="256" spans="9:9" x14ac:dyDescent="0.25">
      <c r="I256" s="11"/>
    </row>
    <row r="257" spans="9:9" x14ac:dyDescent="0.25">
      <c r="I257" s="11"/>
    </row>
    <row r="258" spans="9:9" x14ac:dyDescent="0.25">
      <c r="I258" s="11"/>
    </row>
    <row r="259" spans="9:9" x14ac:dyDescent="0.25">
      <c r="I259" s="11"/>
    </row>
    <row r="260" spans="9:9" x14ac:dyDescent="0.25">
      <c r="I260" s="11"/>
    </row>
    <row r="261" spans="9:9" x14ac:dyDescent="0.25">
      <c r="I261" s="11"/>
    </row>
    <row r="262" spans="9:9" x14ac:dyDescent="0.25">
      <c r="I262" s="11"/>
    </row>
    <row r="263" spans="9:9" x14ac:dyDescent="0.25">
      <c r="I263" s="11"/>
    </row>
    <row r="264" spans="9:9" x14ac:dyDescent="0.25">
      <c r="I264" s="11"/>
    </row>
    <row r="265" spans="9:9" x14ac:dyDescent="0.25">
      <c r="I265" s="11"/>
    </row>
    <row r="266" spans="9:9" x14ac:dyDescent="0.25">
      <c r="I266" s="11"/>
    </row>
  </sheetData>
  <mergeCells count="11">
    <mergeCell ref="A10:A11"/>
    <mergeCell ref="I10:I11"/>
    <mergeCell ref="A7:I7"/>
    <mergeCell ref="B10:B11"/>
    <mergeCell ref="C10:C11"/>
    <mergeCell ref="D10:F11"/>
    <mergeCell ref="D4:I4"/>
    <mergeCell ref="D5:I5"/>
    <mergeCell ref="C2:I2"/>
    <mergeCell ref="C3:I3"/>
    <mergeCell ref="H10:H11"/>
  </mergeCells>
  <phoneticPr fontId="2" type="noConversion"/>
  <printOptions horizontalCentered="1"/>
  <pageMargins left="0.16" right="0.16" top="0.27559055118110237" bottom="0.18" header="0.15748031496062992" footer="0.16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5"/>
  <sheetViews>
    <sheetView tabSelected="1" workbookViewId="0">
      <selection activeCell="C2" sqref="C2:I2"/>
    </sheetView>
  </sheetViews>
  <sheetFormatPr defaultColWidth="9.109375" defaultRowHeight="13.2" outlineLevelRow="1" x14ac:dyDescent="0.25"/>
  <cols>
    <col min="1" max="1" width="39.5546875" style="1" customWidth="1"/>
    <col min="2" max="2" width="3.6640625" style="1" customWidth="1"/>
    <col min="3" max="3" width="5.88671875" style="1" customWidth="1"/>
    <col min="4" max="4" width="5.6640625" style="69" hidden="1" customWidth="1"/>
    <col min="5" max="5" width="5.109375" style="69" hidden="1" customWidth="1"/>
    <col min="6" max="6" width="4.44140625" style="69" hidden="1" customWidth="1"/>
    <col min="7" max="7" width="15.109375" style="1" customWidth="1"/>
    <col min="8" max="8" width="6.33203125" style="1" customWidth="1"/>
    <col min="9" max="9" width="15" style="6" customWidth="1"/>
    <col min="10" max="10" width="15.77734375" style="1" customWidth="1"/>
    <col min="11" max="11" width="14.21875" style="1" bestFit="1" customWidth="1"/>
    <col min="12" max="16384" width="9.109375" style="1"/>
  </cols>
  <sheetData>
    <row r="1" spans="1:11" x14ac:dyDescent="0.25">
      <c r="C1" s="114"/>
      <c r="D1" s="115"/>
      <c r="E1" s="115"/>
      <c r="F1" s="116"/>
      <c r="G1" s="117"/>
      <c r="H1" s="117"/>
      <c r="I1" s="117" t="s">
        <v>196</v>
      </c>
      <c r="J1" s="7"/>
    </row>
    <row r="2" spans="1:11" ht="18.600000000000001" customHeight="1" x14ac:dyDescent="0.25">
      <c r="C2" s="144" t="s">
        <v>207</v>
      </c>
      <c r="D2" s="144"/>
      <c r="E2" s="144"/>
      <c r="F2" s="144"/>
      <c r="G2" s="144"/>
      <c r="H2" s="144"/>
      <c r="I2" s="144"/>
      <c r="J2" s="7"/>
    </row>
    <row r="3" spans="1:11" ht="24" customHeight="1" x14ac:dyDescent="0.25">
      <c r="C3" s="144" t="s">
        <v>202</v>
      </c>
      <c r="D3" s="144"/>
      <c r="E3" s="144"/>
      <c r="F3" s="144"/>
      <c r="G3" s="144"/>
      <c r="H3" s="144"/>
      <c r="I3" s="144"/>
      <c r="J3" s="30"/>
    </row>
    <row r="4" spans="1:11" ht="25.5" customHeight="1" x14ac:dyDescent="0.25">
      <c r="C4" s="96"/>
      <c r="D4" s="142" t="s">
        <v>203</v>
      </c>
      <c r="E4" s="142"/>
      <c r="F4" s="142"/>
      <c r="G4" s="142"/>
      <c r="H4" s="142"/>
      <c r="I4" s="142"/>
      <c r="J4" s="7"/>
    </row>
    <row r="5" spans="1:11" x14ac:dyDescent="0.25">
      <c r="D5" s="143"/>
      <c r="E5" s="143"/>
      <c r="F5" s="143"/>
      <c r="G5" s="143"/>
      <c r="H5" s="143"/>
      <c r="I5" s="143"/>
    </row>
    <row r="6" spans="1:11" x14ac:dyDescent="0.25">
      <c r="I6" s="7"/>
    </row>
    <row r="7" spans="1:11" ht="31.5" customHeight="1" x14ac:dyDescent="0.25">
      <c r="A7" s="149" t="s">
        <v>204</v>
      </c>
      <c r="B7" s="149"/>
      <c r="C7" s="149"/>
      <c r="D7" s="149"/>
      <c r="E7" s="149"/>
      <c r="F7" s="149"/>
      <c r="G7" s="149"/>
      <c r="H7" s="149"/>
      <c r="I7" s="149"/>
    </row>
    <row r="8" spans="1:11" ht="15.75" customHeight="1" x14ac:dyDescent="0.25">
      <c r="A8" s="9"/>
      <c r="B8" s="9"/>
      <c r="C8" s="9"/>
      <c r="D8" s="56"/>
      <c r="E8" s="56"/>
      <c r="F8" s="56"/>
      <c r="G8" s="9"/>
      <c r="H8" s="9"/>
      <c r="I8" s="9"/>
    </row>
    <row r="9" spans="1:11" ht="15.75" customHeight="1" x14ac:dyDescent="0.25">
      <c r="A9" s="9"/>
      <c r="B9" s="8"/>
      <c r="C9" s="8"/>
      <c r="D9" s="56"/>
      <c r="E9" s="56"/>
      <c r="F9" s="56"/>
      <c r="G9" s="9"/>
      <c r="H9" s="8"/>
      <c r="I9" s="27" t="s">
        <v>50</v>
      </c>
    </row>
    <row r="10" spans="1:11" ht="36" customHeight="1" x14ac:dyDescent="0.25">
      <c r="A10" s="147" t="s">
        <v>48</v>
      </c>
      <c r="B10" s="150" t="s">
        <v>2</v>
      </c>
      <c r="C10" s="145" t="s">
        <v>3</v>
      </c>
      <c r="D10" s="152" t="s">
        <v>4</v>
      </c>
      <c r="E10" s="153"/>
      <c r="F10" s="154"/>
      <c r="G10" s="47"/>
      <c r="H10" s="145" t="s">
        <v>5</v>
      </c>
      <c r="I10" s="147" t="s">
        <v>198</v>
      </c>
      <c r="J10" s="147" t="s">
        <v>205</v>
      </c>
    </row>
    <row r="11" spans="1:11" ht="30.75" customHeight="1" x14ac:dyDescent="0.25">
      <c r="A11" s="148"/>
      <c r="B11" s="151"/>
      <c r="C11" s="146"/>
      <c r="D11" s="155"/>
      <c r="E11" s="156"/>
      <c r="F11" s="157"/>
      <c r="G11" s="48"/>
      <c r="H11" s="146"/>
      <c r="I11" s="147"/>
      <c r="J11" s="147"/>
    </row>
    <row r="12" spans="1:11" ht="0.6" customHeight="1" x14ac:dyDescent="0.25">
      <c r="A12" s="26" t="s">
        <v>49</v>
      </c>
      <c r="B12" s="2"/>
      <c r="C12" s="3"/>
      <c r="D12" s="71"/>
      <c r="E12" s="72"/>
      <c r="F12" s="73"/>
      <c r="G12" s="25"/>
      <c r="H12" s="2"/>
      <c r="I12" s="43">
        <v>2691278.16</v>
      </c>
      <c r="J12" s="43">
        <v>3299778.16</v>
      </c>
      <c r="K12" s="85"/>
    </row>
    <row r="13" spans="1:11" s="10" customFormat="1" ht="13.8" x14ac:dyDescent="0.25">
      <c r="A13" s="59" t="s">
        <v>0</v>
      </c>
      <c r="B13" s="55" t="s">
        <v>1</v>
      </c>
      <c r="C13" s="60" t="s">
        <v>8</v>
      </c>
      <c r="D13" s="74" t="s">
        <v>30</v>
      </c>
      <c r="E13" s="74" t="s">
        <v>8</v>
      </c>
      <c r="F13" s="74" t="s">
        <v>8</v>
      </c>
      <c r="G13" s="61"/>
      <c r="H13" s="60" t="s">
        <v>30</v>
      </c>
      <c r="I13" s="89">
        <f>I15+I20+I42</f>
        <v>4984279.16</v>
      </c>
      <c r="J13" s="89">
        <f>J15+J20+J42</f>
        <v>5067583.16</v>
      </c>
      <c r="K13" s="141"/>
    </row>
    <row r="14" spans="1:11" s="10" customFormat="1" ht="13.8" x14ac:dyDescent="0.25">
      <c r="A14" s="62" t="s">
        <v>105</v>
      </c>
      <c r="B14" s="53"/>
      <c r="C14" s="53"/>
      <c r="D14" s="75"/>
      <c r="E14" s="75"/>
      <c r="F14" s="75"/>
      <c r="G14" s="54" t="s">
        <v>106</v>
      </c>
      <c r="H14" s="60"/>
      <c r="I14" s="89"/>
      <c r="J14" s="89"/>
    </row>
    <row r="15" spans="1:11" s="12" customFormat="1" ht="39.6" x14ac:dyDescent="0.25">
      <c r="A15" s="94" t="s">
        <v>29</v>
      </c>
      <c r="B15" s="53" t="s">
        <v>1</v>
      </c>
      <c r="C15" s="53" t="s">
        <v>6</v>
      </c>
      <c r="D15" s="53" t="s">
        <v>30</v>
      </c>
      <c r="E15" s="53" t="s">
        <v>8</v>
      </c>
      <c r="F15" s="53" t="s">
        <v>8</v>
      </c>
      <c r="G15" s="53"/>
      <c r="H15" s="53"/>
      <c r="I15" s="98">
        <f>I18+I19</f>
        <v>1021763.5</v>
      </c>
      <c r="J15" s="98">
        <f>J18+J19</f>
        <v>1021763.5</v>
      </c>
    </row>
    <row r="16" spans="1:11" x14ac:dyDescent="0.25">
      <c r="A16" s="108" t="s">
        <v>108</v>
      </c>
      <c r="B16" s="70" t="s">
        <v>1</v>
      </c>
      <c r="C16" s="70" t="s">
        <v>6</v>
      </c>
      <c r="D16" s="70" t="s">
        <v>28</v>
      </c>
      <c r="E16" s="70" t="s">
        <v>8</v>
      </c>
      <c r="F16" s="70" t="s">
        <v>8</v>
      </c>
      <c r="G16" s="54" t="s">
        <v>106</v>
      </c>
      <c r="H16" s="70" t="s">
        <v>30</v>
      </c>
      <c r="I16" s="92">
        <f>I18+I19</f>
        <v>1021763.5</v>
      </c>
      <c r="J16" s="92">
        <f>J18+J19</f>
        <v>1021763.5</v>
      </c>
    </row>
    <row r="17" spans="1:11" hidden="1" x14ac:dyDescent="0.25">
      <c r="A17" s="52" t="s">
        <v>15</v>
      </c>
      <c r="B17" s="19" t="s">
        <v>1</v>
      </c>
      <c r="C17" s="19" t="s">
        <v>6</v>
      </c>
      <c r="D17" s="76" t="s">
        <v>28</v>
      </c>
      <c r="E17" s="76" t="s">
        <v>24</v>
      </c>
      <c r="F17" s="76" t="s">
        <v>8</v>
      </c>
      <c r="G17" s="54" t="s">
        <v>125</v>
      </c>
      <c r="H17" s="19" t="s">
        <v>30</v>
      </c>
      <c r="I17" s="86">
        <f>I18</f>
        <v>784764.6</v>
      </c>
      <c r="J17" s="86">
        <f>J18</f>
        <v>784764.6</v>
      </c>
    </row>
    <row r="18" spans="1:11" ht="39.6" x14ac:dyDescent="0.25">
      <c r="A18" s="38" t="s">
        <v>79</v>
      </c>
      <c r="B18" s="19"/>
      <c r="C18" s="19"/>
      <c r="D18" s="76"/>
      <c r="E18" s="76"/>
      <c r="F18" s="76"/>
      <c r="G18" s="54" t="s">
        <v>174</v>
      </c>
      <c r="H18" s="19" t="s">
        <v>70</v>
      </c>
      <c r="I18" s="86">
        <v>784764.6</v>
      </c>
      <c r="J18" s="86">
        <v>784764.6</v>
      </c>
    </row>
    <row r="19" spans="1:11" ht="39.6" x14ac:dyDescent="0.25">
      <c r="A19" s="38" t="s">
        <v>126</v>
      </c>
      <c r="B19" s="19" t="s">
        <v>1</v>
      </c>
      <c r="C19" s="19" t="s">
        <v>6</v>
      </c>
      <c r="D19" s="76"/>
      <c r="E19" s="76"/>
      <c r="F19" s="76"/>
      <c r="G19" s="54" t="s">
        <v>174</v>
      </c>
      <c r="H19" s="19" t="s">
        <v>171</v>
      </c>
      <c r="I19" s="86">
        <v>236998.9</v>
      </c>
      <c r="J19" s="86">
        <v>236998.9</v>
      </c>
    </row>
    <row r="20" spans="1:11" s="12" customFormat="1" ht="66" x14ac:dyDescent="0.25">
      <c r="A20" s="94" t="s">
        <v>38</v>
      </c>
      <c r="B20" s="53" t="s">
        <v>1</v>
      </c>
      <c r="C20" s="53" t="s">
        <v>9</v>
      </c>
      <c r="D20" s="53" t="s">
        <v>30</v>
      </c>
      <c r="E20" s="53" t="s">
        <v>8</v>
      </c>
      <c r="F20" s="53" t="s">
        <v>8</v>
      </c>
      <c r="G20" s="53"/>
      <c r="H20" s="53" t="s">
        <v>30</v>
      </c>
      <c r="I20" s="103">
        <f>I23+I24+I25+I27+I28</f>
        <v>3960776.66</v>
      </c>
      <c r="J20" s="103">
        <f>J23+J24+J25+J27+J28</f>
        <v>4044080.66</v>
      </c>
    </row>
    <row r="21" spans="1:11" x14ac:dyDescent="0.25">
      <c r="A21" s="108" t="s">
        <v>108</v>
      </c>
      <c r="B21" s="70" t="s">
        <v>1</v>
      </c>
      <c r="C21" s="70" t="s">
        <v>9</v>
      </c>
      <c r="D21" s="70"/>
      <c r="E21" s="70"/>
      <c r="F21" s="70"/>
      <c r="G21" s="54" t="s">
        <v>106</v>
      </c>
      <c r="H21" s="70"/>
      <c r="I21" s="92">
        <f>I23+I24+I25+I27+I29+I30+I40</f>
        <v>3960776.66</v>
      </c>
      <c r="J21" s="92">
        <f>J23+J24+J25+J27+J28</f>
        <v>4044080.66</v>
      </c>
      <c r="K21" s="112"/>
    </row>
    <row r="22" spans="1:11" ht="20.399999999999999" x14ac:dyDescent="0.25">
      <c r="A22" s="108" t="s">
        <v>110</v>
      </c>
      <c r="B22" s="70" t="s">
        <v>1</v>
      </c>
      <c r="C22" s="70" t="s">
        <v>9</v>
      </c>
      <c r="D22" s="70"/>
      <c r="E22" s="70"/>
      <c r="F22" s="70"/>
      <c r="G22" s="54" t="s">
        <v>175</v>
      </c>
      <c r="H22" s="70"/>
      <c r="I22" s="92">
        <f>I23+I24+I25+I27+I29+I30+I40</f>
        <v>3960776.66</v>
      </c>
      <c r="J22" s="92">
        <f>J23+J24+J25+J27+J28</f>
        <v>4044080.66</v>
      </c>
      <c r="K22" s="121"/>
    </row>
    <row r="23" spans="1:11" ht="26.4" x14ac:dyDescent="0.25">
      <c r="A23" s="4" t="s">
        <v>170</v>
      </c>
      <c r="B23" s="19" t="s">
        <v>1</v>
      </c>
      <c r="C23" s="19" t="s">
        <v>9</v>
      </c>
      <c r="D23" s="76" t="s">
        <v>28</v>
      </c>
      <c r="E23" s="76" t="s">
        <v>9</v>
      </c>
      <c r="F23" s="76" t="s">
        <v>8</v>
      </c>
      <c r="G23" s="54" t="s">
        <v>175</v>
      </c>
      <c r="H23" s="19" t="s">
        <v>70</v>
      </c>
      <c r="I23" s="88">
        <v>2955229.45</v>
      </c>
      <c r="J23" s="88">
        <v>2955229.45</v>
      </c>
    </row>
    <row r="24" spans="1:11" ht="39.6" x14ac:dyDescent="0.25">
      <c r="A24" s="38" t="s">
        <v>126</v>
      </c>
      <c r="B24" s="19" t="s">
        <v>1</v>
      </c>
      <c r="C24" s="19" t="s">
        <v>9</v>
      </c>
      <c r="D24" s="76"/>
      <c r="E24" s="76"/>
      <c r="F24" s="76"/>
      <c r="G24" s="54" t="s">
        <v>175</v>
      </c>
      <c r="H24" s="19" t="s">
        <v>171</v>
      </c>
      <c r="I24" s="88">
        <v>892479.3</v>
      </c>
      <c r="J24" s="88">
        <v>892479.3</v>
      </c>
    </row>
    <row r="25" spans="1:11" ht="26.4" x14ac:dyDescent="0.25">
      <c r="A25" s="38" t="s">
        <v>127</v>
      </c>
      <c r="B25" s="19" t="s">
        <v>1</v>
      </c>
      <c r="C25" s="19" t="s">
        <v>9</v>
      </c>
      <c r="D25" s="76"/>
      <c r="E25" s="76"/>
      <c r="F25" s="76"/>
      <c r="G25" s="54" t="s">
        <v>175</v>
      </c>
      <c r="H25" s="19" t="s">
        <v>89</v>
      </c>
      <c r="I25" s="88">
        <v>25000</v>
      </c>
      <c r="J25" s="88">
        <v>20000</v>
      </c>
    </row>
    <row r="26" spans="1:11" ht="39.6" hidden="1" x14ac:dyDescent="0.25">
      <c r="A26" s="38" t="s">
        <v>71</v>
      </c>
      <c r="B26" s="19" t="s">
        <v>1</v>
      </c>
      <c r="C26" s="19" t="s">
        <v>9</v>
      </c>
      <c r="D26" s="76" t="s">
        <v>28</v>
      </c>
      <c r="E26" s="76" t="s">
        <v>9</v>
      </c>
      <c r="F26" s="76" t="s">
        <v>1</v>
      </c>
      <c r="G26" s="54" t="s">
        <v>109</v>
      </c>
      <c r="H26" s="19" t="s">
        <v>89</v>
      </c>
      <c r="I26" s="88"/>
      <c r="J26" s="88"/>
    </row>
    <row r="27" spans="1:11" ht="39.6" x14ac:dyDescent="0.25">
      <c r="A27" s="38" t="s">
        <v>71</v>
      </c>
      <c r="B27" s="19" t="s">
        <v>1</v>
      </c>
      <c r="C27" s="19" t="s">
        <v>9</v>
      </c>
      <c r="D27" s="76" t="s">
        <v>28</v>
      </c>
      <c r="E27" s="76" t="s">
        <v>9</v>
      </c>
      <c r="F27" s="76" t="s">
        <v>1</v>
      </c>
      <c r="G27" s="54" t="s">
        <v>175</v>
      </c>
      <c r="H27" s="19" t="s">
        <v>72</v>
      </c>
      <c r="I27" s="88">
        <v>88067.91</v>
      </c>
      <c r="J27" s="88">
        <v>176371.91</v>
      </c>
    </row>
    <row r="28" spans="1:11" ht="26.4" x14ac:dyDescent="0.25">
      <c r="A28" s="38" t="s">
        <v>165</v>
      </c>
      <c r="B28" s="19" t="s">
        <v>1</v>
      </c>
      <c r="C28" s="19" t="s">
        <v>9</v>
      </c>
      <c r="D28" s="76"/>
      <c r="E28" s="76"/>
      <c r="F28" s="76"/>
      <c r="G28" s="54" t="s">
        <v>106</v>
      </c>
      <c r="H28" s="19"/>
      <c r="I28" s="110">
        <f>I29+I30+I40</f>
        <v>0</v>
      </c>
      <c r="J28" s="110">
        <f>J29+J30+J40</f>
        <v>0</v>
      </c>
    </row>
    <row r="29" spans="1:11" ht="26.4" x14ac:dyDescent="0.25">
      <c r="A29" s="38" t="s">
        <v>164</v>
      </c>
      <c r="B29" s="19" t="s">
        <v>1</v>
      </c>
      <c r="C29" s="19" t="s">
        <v>9</v>
      </c>
      <c r="D29" s="76" t="s">
        <v>28</v>
      </c>
      <c r="E29" s="76" t="s">
        <v>9</v>
      </c>
      <c r="F29" s="76" t="s">
        <v>1</v>
      </c>
      <c r="G29" s="54" t="s">
        <v>175</v>
      </c>
      <c r="H29" s="19" t="s">
        <v>75</v>
      </c>
      <c r="I29" s="86">
        <v>0</v>
      </c>
      <c r="J29" s="86">
        <v>0</v>
      </c>
    </row>
    <row r="30" spans="1:11" x14ac:dyDescent="0.25">
      <c r="A30" s="38" t="s">
        <v>74</v>
      </c>
      <c r="B30" s="19" t="s">
        <v>1</v>
      </c>
      <c r="C30" s="19" t="s">
        <v>9</v>
      </c>
      <c r="D30" s="76" t="s">
        <v>28</v>
      </c>
      <c r="E30" s="76" t="s">
        <v>9</v>
      </c>
      <c r="F30" s="76" t="s">
        <v>1</v>
      </c>
      <c r="G30" s="54" t="s">
        <v>175</v>
      </c>
      <c r="H30" s="19" t="s">
        <v>76</v>
      </c>
      <c r="I30" s="86">
        <v>0</v>
      </c>
      <c r="J30" s="86">
        <v>0</v>
      </c>
    </row>
    <row r="31" spans="1:11" s="12" customFormat="1" ht="0.75" customHeight="1" x14ac:dyDescent="0.25">
      <c r="A31" s="42" t="s">
        <v>51</v>
      </c>
      <c r="B31" s="41" t="s">
        <v>1</v>
      </c>
      <c r="C31" s="41" t="s">
        <v>52</v>
      </c>
      <c r="D31" s="75" t="s">
        <v>30</v>
      </c>
      <c r="E31" s="75" t="s">
        <v>8</v>
      </c>
      <c r="F31" s="75" t="s">
        <v>8</v>
      </c>
      <c r="G31" s="41"/>
      <c r="H31" s="41" t="s">
        <v>30</v>
      </c>
      <c r="I31" s="63">
        <f>I32</f>
        <v>0</v>
      </c>
      <c r="J31" s="63">
        <f>J32</f>
        <v>0</v>
      </c>
    </row>
    <row r="32" spans="1:11" ht="0.75" customHeight="1" x14ac:dyDescent="0.25">
      <c r="A32" s="31" t="s">
        <v>54</v>
      </c>
      <c r="B32" s="19" t="s">
        <v>1</v>
      </c>
      <c r="C32" s="19" t="s">
        <v>52</v>
      </c>
      <c r="D32" s="76" t="s">
        <v>53</v>
      </c>
      <c r="E32" s="76" t="s">
        <v>8</v>
      </c>
      <c r="F32" s="76" t="s">
        <v>8</v>
      </c>
      <c r="G32" s="19"/>
      <c r="H32" s="19" t="s">
        <v>30</v>
      </c>
      <c r="I32" s="64"/>
      <c r="J32" s="64"/>
    </row>
    <row r="33" spans="1:10" ht="66" hidden="1" x14ac:dyDescent="0.25">
      <c r="A33" s="39" t="s">
        <v>80</v>
      </c>
      <c r="B33" s="19" t="s">
        <v>1</v>
      </c>
      <c r="C33" s="19" t="s">
        <v>52</v>
      </c>
      <c r="D33" s="76" t="s">
        <v>53</v>
      </c>
      <c r="E33" s="76" t="s">
        <v>8</v>
      </c>
      <c r="F33" s="76" t="s">
        <v>6</v>
      </c>
      <c r="G33" s="19"/>
      <c r="H33" s="19" t="s">
        <v>81</v>
      </c>
      <c r="I33" s="64"/>
      <c r="J33" s="64"/>
    </row>
    <row r="34" spans="1:10" hidden="1" x14ac:dyDescent="0.25">
      <c r="A34" s="39" t="s">
        <v>108</v>
      </c>
      <c r="B34" s="19" t="s">
        <v>1</v>
      </c>
      <c r="C34" s="19" t="s">
        <v>52</v>
      </c>
      <c r="D34" s="76"/>
      <c r="E34" s="76"/>
      <c r="F34" s="76"/>
      <c r="G34" s="19" t="s">
        <v>107</v>
      </c>
      <c r="H34" s="19"/>
      <c r="I34" s="64">
        <v>0</v>
      </c>
      <c r="J34" s="64">
        <v>0</v>
      </c>
    </row>
    <row r="35" spans="1:10" ht="26.4" hidden="1" x14ac:dyDescent="0.25">
      <c r="A35" s="39" t="s">
        <v>54</v>
      </c>
      <c r="B35" s="19" t="s">
        <v>1</v>
      </c>
      <c r="C35" s="19" t="s">
        <v>52</v>
      </c>
      <c r="D35" s="76"/>
      <c r="E35" s="76"/>
      <c r="F35" s="76"/>
      <c r="G35" s="19" t="s">
        <v>128</v>
      </c>
      <c r="H35" s="19"/>
      <c r="I35" s="64">
        <v>0</v>
      </c>
      <c r="J35" s="64">
        <v>0</v>
      </c>
    </row>
    <row r="36" spans="1:10" ht="66" hidden="1" x14ac:dyDescent="0.25">
      <c r="A36" s="39" t="s">
        <v>129</v>
      </c>
      <c r="B36" s="19" t="s">
        <v>1</v>
      </c>
      <c r="C36" s="19" t="s">
        <v>52</v>
      </c>
      <c r="D36" s="76"/>
      <c r="E36" s="76"/>
      <c r="F36" s="76"/>
      <c r="G36" s="19" t="s">
        <v>128</v>
      </c>
      <c r="H36" s="19" t="s">
        <v>81</v>
      </c>
      <c r="I36" s="64">
        <v>0</v>
      </c>
      <c r="J36" s="64">
        <v>0</v>
      </c>
    </row>
    <row r="37" spans="1:10" hidden="1" x14ac:dyDescent="0.25">
      <c r="A37" s="39" t="s">
        <v>108</v>
      </c>
      <c r="B37" s="19"/>
      <c r="C37" s="19"/>
      <c r="D37" s="76"/>
      <c r="E37" s="76"/>
      <c r="F37" s="76"/>
      <c r="G37" s="19"/>
      <c r="H37" s="19"/>
      <c r="I37" s="64"/>
      <c r="J37" s="64"/>
    </row>
    <row r="38" spans="1:10" ht="0.75" customHeight="1" x14ac:dyDescent="0.25">
      <c r="A38" s="39" t="s">
        <v>130</v>
      </c>
      <c r="B38" s="19" t="s">
        <v>1</v>
      </c>
      <c r="C38" s="19" t="s">
        <v>122</v>
      </c>
      <c r="D38" s="76"/>
      <c r="E38" s="76"/>
      <c r="F38" s="76"/>
      <c r="G38" s="19" t="s">
        <v>131</v>
      </c>
      <c r="H38" s="19"/>
      <c r="I38" s="64">
        <v>0</v>
      </c>
      <c r="J38" s="64">
        <v>0</v>
      </c>
    </row>
    <row r="39" spans="1:10" hidden="1" x14ac:dyDescent="0.25">
      <c r="A39" s="39" t="s">
        <v>132</v>
      </c>
      <c r="B39" s="19" t="s">
        <v>1</v>
      </c>
      <c r="C39" s="19" t="s">
        <v>122</v>
      </c>
      <c r="D39" s="76"/>
      <c r="E39" s="76"/>
      <c r="F39" s="76"/>
      <c r="G39" s="19" t="s">
        <v>131</v>
      </c>
      <c r="H39" s="19" t="s">
        <v>133</v>
      </c>
      <c r="I39" s="64">
        <v>0</v>
      </c>
      <c r="J39" s="64">
        <v>0</v>
      </c>
    </row>
    <row r="40" spans="1:10" x14ac:dyDescent="0.25">
      <c r="A40" s="39" t="s">
        <v>166</v>
      </c>
      <c r="B40" s="19" t="s">
        <v>1</v>
      </c>
      <c r="C40" s="19" t="s">
        <v>9</v>
      </c>
      <c r="D40" s="76"/>
      <c r="E40" s="76"/>
      <c r="F40" s="76"/>
      <c r="G40" s="120" t="s">
        <v>175</v>
      </c>
      <c r="H40" s="19" t="s">
        <v>167</v>
      </c>
      <c r="I40" s="64">
        <v>0</v>
      </c>
      <c r="J40" s="64">
        <v>0</v>
      </c>
    </row>
    <row r="41" spans="1:10" ht="0.75" customHeight="1" x14ac:dyDescent="0.25">
      <c r="A41" s="39"/>
      <c r="B41" s="19"/>
      <c r="C41" s="19"/>
      <c r="D41" s="76"/>
      <c r="E41" s="76"/>
      <c r="F41" s="76"/>
      <c r="G41" s="19"/>
      <c r="H41" s="19"/>
      <c r="I41" s="64"/>
      <c r="J41" s="64"/>
    </row>
    <row r="42" spans="1:10" x14ac:dyDescent="0.25">
      <c r="A42" s="129" t="s">
        <v>67</v>
      </c>
      <c r="B42" s="53" t="s">
        <v>1</v>
      </c>
      <c r="C42" s="53" t="s">
        <v>68</v>
      </c>
      <c r="D42" s="53" t="s">
        <v>30</v>
      </c>
      <c r="E42" s="53" t="s">
        <v>8</v>
      </c>
      <c r="F42" s="53" t="s">
        <v>8</v>
      </c>
      <c r="G42" s="54"/>
      <c r="H42" s="53" t="s">
        <v>30</v>
      </c>
      <c r="I42" s="103">
        <f>I44+I47+I50</f>
        <v>1739</v>
      </c>
      <c r="J42" s="103">
        <v>1739</v>
      </c>
    </row>
    <row r="43" spans="1:10" x14ac:dyDescent="0.25">
      <c r="A43" s="108" t="s">
        <v>134</v>
      </c>
      <c r="B43" s="70" t="s">
        <v>1</v>
      </c>
      <c r="C43" s="70" t="s">
        <v>68</v>
      </c>
      <c r="D43" s="70"/>
      <c r="E43" s="70"/>
      <c r="F43" s="70"/>
      <c r="G43" s="54" t="s">
        <v>106</v>
      </c>
      <c r="H43" s="70"/>
      <c r="I43" s="92">
        <v>0</v>
      </c>
      <c r="J43" s="92">
        <v>0</v>
      </c>
    </row>
    <row r="44" spans="1:10" ht="30.6" x14ac:dyDescent="0.25">
      <c r="A44" s="131" t="s">
        <v>173</v>
      </c>
      <c r="B44" s="70" t="s">
        <v>1</v>
      </c>
      <c r="C44" s="70" t="s">
        <v>68</v>
      </c>
      <c r="D44" s="70"/>
      <c r="E44" s="70"/>
      <c r="F44" s="70"/>
      <c r="G44" s="54" t="s">
        <v>177</v>
      </c>
      <c r="H44" s="19"/>
      <c r="I44" s="86">
        <f>I45</f>
        <v>0</v>
      </c>
      <c r="J44" s="86">
        <v>0</v>
      </c>
    </row>
    <row r="45" spans="1:10" ht="63.75" customHeight="1" x14ac:dyDescent="0.25">
      <c r="A45" s="4" t="s">
        <v>157</v>
      </c>
      <c r="B45" s="19" t="s">
        <v>1</v>
      </c>
      <c r="C45" s="19" t="s">
        <v>68</v>
      </c>
      <c r="D45" s="76" t="s">
        <v>28</v>
      </c>
      <c r="E45" s="76" t="s">
        <v>9</v>
      </c>
      <c r="F45" s="76" t="s">
        <v>1</v>
      </c>
      <c r="G45" s="54" t="s">
        <v>177</v>
      </c>
      <c r="H45" s="19" t="s">
        <v>88</v>
      </c>
      <c r="I45" s="86">
        <v>0</v>
      </c>
      <c r="J45" s="86">
        <v>0</v>
      </c>
    </row>
    <row r="46" spans="1:10" hidden="1" x14ac:dyDescent="0.25">
      <c r="A46" s="78"/>
      <c r="B46" s="19" t="s">
        <v>1</v>
      </c>
      <c r="C46" s="19" t="s">
        <v>68</v>
      </c>
      <c r="D46" s="76"/>
      <c r="E46" s="76"/>
      <c r="F46" s="76"/>
      <c r="G46" s="57" t="s">
        <v>111</v>
      </c>
      <c r="H46" s="19"/>
      <c r="I46" s="86">
        <f>I47</f>
        <v>1739</v>
      </c>
      <c r="J46" s="86">
        <f>J47</f>
        <v>1739</v>
      </c>
    </row>
    <row r="47" spans="1:10" ht="52.8" x14ac:dyDescent="0.25">
      <c r="A47" s="4" t="s">
        <v>91</v>
      </c>
      <c r="B47" s="19" t="s">
        <v>1</v>
      </c>
      <c r="C47" s="19" t="s">
        <v>68</v>
      </c>
      <c r="D47" s="76" t="s">
        <v>86</v>
      </c>
      <c r="E47" s="76" t="s">
        <v>90</v>
      </c>
      <c r="F47" s="76" t="s">
        <v>46</v>
      </c>
      <c r="G47" s="54" t="s">
        <v>178</v>
      </c>
      <c r="H47" s="19" t="s">
        <v>30</v>
      </c>
      <c r="I47" s="86">
        <v>1739</v>
      </c>
      <c r="J47" s="86">
        <v>1739</v>
      </c>
    </row>
    <row r="48" spans="1:10" ht="39.6" x14ac:dyDescent="0.25">
      <c r="A48" s="4" t="s">
        <v>71</v>
      </c>
      <c r="B48" s="19" t="s">
        <v>1</v>
      </c>
      <c r="C48" s="19" t="s">
        <v>68</v>
      </c>
      <c r="D48" s="76" t="s">
        <v>86</v>
      </c>
      <c r="E48" s="76" t="s">
        <v>90</v>
      </c>
      <c r="F48" s="76" t="s">
        <v>46</v>
      </c>
      <c r="G48" s="54" t="s">
        <v>178</v>
      </c>
      <c r="H48" s="19" t="s">
        <v>72</v>
      </c>
      <c r="I48" s="86">
        <v>1739</v>
      </c>
      <c r="J48" s="86">
        <v>1739</v>
      </c>
    </row>
    <row r="49" spans="1:10" x14ac:dyDescent="0.25">
      <c r="A49" s="122" t="s">
        <v>108</v>
      </c>
      <c r="B49" s="19" t="s">
        <v>1</v>
      </c>
      <c r="C49" s="19" t="s">
        <v>68</v>
      </c>
      <c r="D49" s="76" t="s">
        <v>86</v>
      </c>
      <c r="E49" s="76" t="s">
        <v>8</v>
      </c>
      <c r="F49" s="76" t="s">
        <v>8</v>
      </c>
      <c r="G49" s="70"/>
      <c r="H49" s="19" t="s">
        <v>30</v>
      </c>
      <c r="I49" s="92">
        <v>0</v>
      </c>
      <c r="J49" s="92">
        <v>0</v>
      </c>
    </row>
    <row r="50" spans="1:10" ht="39.6" x14ac:dyDescent="0.25">
      <c r="A50" s="4" t="s">
        <v>71</v>
      </c>
      <c r="B50" s="19" t="s">
        <v>1</v>
      </c>
      <c r="C50" s="19" t="s">
        <v>68</v>
      </c>
      <c r="D50" s="76"/>
      <c r="E50" s="76"/>
      <c r="F50" s="76"/>
      <c r="G50" s="70" t="s">
        <v>175</v>
      </c>
      <c r="H50" s="19" t="s">
        <v>72</v>
      </c>
      <c r="I50" s="92">
        <v>0</v>
      </c>
      <c r="J50" s="92">
        <v>0</v>
      </c>
    </row>
    <row r="51" spans="1:10" s="10" customFormat="1" ht="13.8" x14ac:dyDescent="0.25">
      <c r="A51" s="122" t="s">
        <v>12</v>
      </c>
      <c r="B51" s="55" t="s">
        <v>6</v>
      </c>
      <c r="C51" s="55" t="s">
        <v>8</v>
      </c>
      <c r="D51" s="55" t="s">
        <v>30</v>
      </c>
      <c r="E51" s="55" t="s">
        <v>8</v>
      </c>
      <c r="F51" s="55" t="s">
        <v>8</v>
      </c>
      <c r="G51" s="55"/>
      <c r="H51" s="55" t="s">
        <v>30</v>
      </c>
      <c r="I51" s="105">
        <f>I55+I56+I57</f>
        <v>204230.8</v>
      </c>
      <c r="J51" s="105">
        <f>J55+J56+J57</f>
        <v>211410.9</v>
      </c>
    </row>
    <row r="52" spans="1:10" s="12" customFormat="1" ht="12" customHeight="1" x14ac:dyDescent="0.25">
      <c r="A52" s="94" t="s">
        <v>13</v>
      </c>
      <c r="B52" s="53" t="s">
        <v>6</v>
      </c>
      <c r="C52" s="53" t="s">
        <v>24</v>
      </c>
      <c r="D52" s="53" t="s">
        <v>30</v>
      </c>
      <c r="E52" s="53" t="s">
        <v>8</v>
      </c>
      <c r="F52" s="53" t="s">
        <v>8</v>
      </c>
      <c r="G52" s="53"/>
      <c r="H52" s="53" t="s">
        <v>8</v>
      </c>
      <c r="I52" s="91">
        <v>204230.8</v>
      </c>
      <c r="J52" s="91">
        <v>0</v>
      </c>
    </row>
    <row r="53" spans="1:10" s="12" customFormat="1" ht="61.2" hidden="1" x14ac:dyDescent="0.25">
      <c r="A53" s="95" t="s">
        <v>114</v>
      </c>
      <c r="B53" s="70" t="s">
        <v>6</v>
      </c>
      <c r="C53" s="70" t="s">
        <v>24</v>
      </c>
      <c r="D53" s="53"/>
      <c r="E53" s="53"/>
      <c r="F53" s="53"/>
      <c r="G53" s="54" t="s">
        <v>115</v>
      </c>
      <c r="H53" s="53"/>
      <c r="I53" s="91">
        <f t="shared" ref="I53:J53" si="0">I54</f>
        <v>161230.79999999999</v>
      </c>
      <c r="J53" s="91">
        <f t="shared" si="0"/>
        <v>168410.9</v>
      </c>
    </row>
    <row r="54" spans="1:10" ht="39.6" hidden="1" x14ac:dyDescent="0.25">
      <c r="A54" s="38" t="s">
        <v>85</v>
      </c>
      <c r="B54" s="19" t="s">
        <v>6</v>
      </c>
      <c r="C54" s="19" t="s">
        <v>24</v>
      </c>
      <c r="D54" s="76" t="s">
        <v>7</v>
      </c>
      <c r="E54" s="76" t="s">
        <v>83</v>
      </c>
      <c r="F54" s="76" t="s">
        <v>84</v>
      </c>
      <c r="G54" s="54" t="s">
        <v>116</v>
      </c>
      <c r="H54" s="19" t="s">
        <v>30</v>
      </c>
      <c r="I54" s="86">
        <f>I55+I57</f>
        <v>161230.79999999999</v>
      </c>
      <c r="J54" s="86">
        <f>J55+J57</f>
        <v>168410.9</v>
      </c>
    </row>
    <row r="55" spans="1:10" ht="39.6" x14ac:dyDescent="0.25">
      <c r="A55" s="4" t="s">
        <v>69</v>
      </c>
      <c r="B55" s="19" t="s">
        <v>6</v>
      </c>
      <c r="C55" s="19" t="s">
        <v>24</v>
      </c>
      <c r="D55" s="76" t="s">
        <v>7</v>
      </c>
      <c r="E55" s="76" t="s">
        <v>83</v>
      </c>
      <c r="F55" s="76" t="s">
        <v>84</v>
      </c>
      <c r="G55" s="54" t="s">
        <v>179</v>
      </c>
      <c r="H55" s="19" t="s">
        <v>70</v>
      </c>
      <c r="I55" s="86">
        <v>150000</v>
      </c>
      <c r="J55" s="86">
        <v>150000</v>
      </c>
    </row>
    <row r="56" spans="1:10" ht="39.6" x14ac:dyDescent="0.25">
      <c r="A56" s="38" t="s">
        <v>126</v>
      </c>
      <c r="B56" s="19" t="s">
        <v>6</v>
      </c>
      <c r="C56" s="19" t="s">
        <v>24</v>
      </c>
      <c r="D56" s="76"/>
      <c r="E56" s="76"/>
      <c r="F56" s="76"/>
      <c r="G56" s="54" t="s">
        <v>179</v>
      </c>
      <c r="H56" s="19" t="s">
        <v>171</v>
      </c>
      <c r="I56" s="86">
        <v>43000</v>
      </c>
      <c r="J56" s="86">
        <v>43000</v>
      </c>
    </row>
    <row r="57" spans="1:10" ht="39.6" x14ac:dyDescent="0.25">
      <c r="A57" s="4" t="s">
        <v>71</v>
      </c>
      <c r="B57" s="19" t="s">
        <v>6</v>
      </c>
      <c r="C57" s="19" t="s">
        <v>24</v>
      </c>
      <c r="D57" s="76" t="s">
        <v>7</v>
      </c>
      <c r="E57" s="76" t="s">
        <v>83</v>
      </c>
      <c r="F57" s="76" t="s">
        <v>84</v>
      </c>
      <c r="G57" s="54" t="s">
        <v>179</v>
      </c>
      <c r="H57" s="19" t="s">
        <v>72</v>
      </c>
      <c r="I57" s="86">
        <v>11230.8</v>
      </c>
      <c r="J57" s="86">
        <v>18410.900000000001</v>
      </c>
    </row>
    <row r="58" spans="1:10" ht="24.75" customHeight="1" x14ac:dyDescent="0.25">
      <c r="A58" s="107" t="s">
        <v>55</v>
      </c>
      <c r="B58" s="55" t="s">
        <v>24</v>
      </c>
      <c r="C58" s="55" t="s">
        <v>8</v>
      </c>
      <c r="D58" s="55" t="s">
        <v>30</v>
      </c>
      <c r="E58" s="55" t="s">
        <v>8</v>
      </c>
      <c r="F58" s="55" t="s">
        <v>8</v>
      </c>
      <c r="G58" s="55"/>
      <c r="H58" s="55" t="s">
        <v>30</v>
      </c>
      <c r="I58" s="106">
        <f>I59+I63</f>
        <v>20000</v>
      </c>
      <c r="J58" s="106">
        <f>J59+J63</f>
        <v>50000</v>
      </c>
    </row>
    <row r="59" spans="1:10" hidden="1" x14ac:dyDescent="0.25">
      <c r="A59" s="78" t="s">
        <v>112</v>
      </c>
      <c r="B59" s="46" t="s">
        <v>24</v>
      </c>
      <c r="C59" s="46" t="s">
        <v>64</v>
      </c>
      <c r="D59" s="76"/>
      <c r="E59" s="76"/>
      <c r="F59" s="76"/>
      <c r="G59" s="57" t="s">
        <v>111</v>
      </c>
      <c r="H59" s="49"/>
      <c r="I59" s="65">
        <f>I60</f>
        <v>0</v>
      </c>
      <c r="J59" s="65">
        <f>J60</f>
        <v>0</v>
      </c>
    </row>
    <row r="60" spans="1:10" ht="39.6" hidden="1" x14ac:dyDescent="0.25">
      <c r="A60" s="31" t="s">
        <v>98</v>
      </c>
      <c r="B60" s="16" t="s">
        <v>24</v>
      </c>
      <c r="C60" s="16" t="s">
        <v>64</v>
      </c>
      <c r="D60" s="58" t="s">
        <v>30</v>
      </c>
      <c r="E60" s="58" t="s">
        <v>8</v>
      </c>
      <c r="F60" s="58" t="s">
        <v>8</v>
      </c>
      <c r="G60" s="54"/>
      <c r="H60" s="16"/>
      <c r="I60" s="66">
        <f>I62</f>
        <v>0</v>
      </c>
      <c r="J60" s="66">
        <f>J62</f>
        <v>0</v>
      </c>
    </row>
    <row r="61" spans="1:10" ht="52.8" hidden="1" x14ac:dyDescent="0.25">
      <c r="A61" s="31" t="s">
        <v>135</v>
      </c>
      <c r="B61" s="16" t="s">
        <v>24</v>
      </c>
      <c r="C61" s="16" t="s">
        <v>64</v>
      </c>
      <c r="D61" s="58"/>
      <c r="E61" s="58"/>
      <c r="F61" s="58"/>
      <c r="G61" s="54" t="s">
        <v>190</v>
      </c>
      <c r="H61" s="16"/>
      <c r="I61" s="66">
        <v>0</v>
      </c>
      <c r="J61" s="66">
        <v>0</v>
      </c>
    </row>
    <row r="62" spans="1:10" ht="39.6" hidden="1" x14ac:dyDescent="0.25">
      <c r="A62" s="31" t="s">
        <v>71</v>
      </c>
      <c r="B62" s="19" t="s">
        <v>24</v>
      </c>
      <c r="C62" s="19" t="s">
        <v>64</v>
      </c>
      <c r="D62" s="76" t="s">
        <v>86</v>
      </c>
      <c r="E62" s="76" t="s">
        <v>99</v>
      </c>
      <c r="F62" s="76" t="s">
        <v>46</v>
      </c>
      <c r="G62" s="54" t="s">
        <v>136</v>
      </c>
      <c r="H62" s="19" t="s">
        <v>72</v>
      </c>
      <c r="I62" s="66">
        <v>0</v>
      </c>
      <c r="J62" s="66">
        <v>0</v>
      </c>
    </row>
    <row r="63" spans="1:10" s="12" customFormat="1" x14ac:dyDescent="0.25">
      <c r="A63" s="129" t="s">
        <v>56</v>
      </c>
      <c r="B63" s="53" t="s">
        <v>24</v>
      </c>
      <c r="C63" s="53" t="s">
        <v>46</v>
      </c>
      <c r="D63" s="53" t="s">
        <v>30</v>
      </c>
      <c r="E63" s="53" t="s">
        <v>8</v>
      </c>
      <c r="F63" s="53" t="s">
        <v>8</v>
      </c>
      <c r="G63" s="53"/>
      <c r="H63" s="53" t="s">
        <v>30</v>
      </c>
      <c r="I63" s="103">
        <f>I66</f>
        <v>20000</v>
      </c>
      <c r="J63" s="103">
        <f>J66</f>
        <v>50000</v>
      </c>
    </row>
    <row r="64" spans="1:10" s="12" customFormat="1" ht="26.4" x14ac:dyDescent="0.25">
      <c r="A64" s="128" t="s">
        <v>137</v>
      </c>
      <c r="B64" s="70" t="s">
        <v>24</v>
      </c>
      <c r="C64" s="70" t="s">
        <v>46</v>
      </c>
      <c r="D64" s="70"/>
      <c r="E64" s="70"/>
      <c r="F64" s="70"/>
      <c r="G64" s="70" t="s">
        <v>106</v>
      </c>
      <c r="H64" s="53"/>
      <c r="I64" s="91"/>
      <c r="J64" s="91"/>
    </row>
    <row r="65" spans="1:10" s="12" customFormat="1" ht="0.75" customHeight="1" x14ac:dyDescent="0.25">
      <c r="A65" s="51" t="s">
        <v>108</v>
      </c>
      <c r="B65" s="53"/>
      <c r="C65" s="53"/>
      <c r="D65" s="75"/>
      <c r="E65" s="75"/>
      <c r="F65" s="75"/>
      <c r="G65" s="50" t="s">
        <v>107</v>
      </c>
      <c r="H65" s="53"/>
      <c r="I65" s="67"/>
      <c r="J65" s="67"/>
    </row>
    <row r="66" spans="1:10" ht="37.5" customHeight="1" x14ac:dyDescent="0.25">
      <c r="A66" s="31" t="s">
        <v>58</v>
      </c>
      <c r="B66" s="19" t="s">
        <v>24</v>
      </c>
      <c r="C66" s="19" t="s">
        <v>46</v>
      </c>
      <c r="D66" s="76" t="s">
        <v>57</v>
      </c>
      <c r="E66" s="76" t="s">
        <v>8</v>
      </c>
      <c r="F66" s="76" t="s">
        <v>8</v>
      </c>
      <c r="G66" s="54" t="s">
        <v>180</v>
      </c>
      <c r="H66" s="19" t="s">
        <v>30</v>
      </c>
      <c r="I66" s="86">
        <v>20000</v>
      </c>
      <c r="J66" s="86">
        <v>50000</v>
      </c>
    </row>
    <row r="67" spans="1:10" ht="39.6" x14ac:dyDescent="0.25">
      <c r="A67" s="40" t="s">
        <v>71</v>
      </c>
      <c r="B67" s="19" t="s">
        <v>24</v>
      </c>
      <c r="C67" s="19" t="s">
        <v>46</v>
      </c>
      <c r="D67" s="76" t="s">
        <v>57</v>
      </c>
      <c r="E67" s="76" t="s">
        <v>9</v>
      </c>
      <c r="F67" s="76" t="s">
        <v>8</v>
      </c>
      <c r="G67" s="54" t="s">
        <v>180</v>
      </c>
      <c r="H67" s="19" t="s">
        <v>72</v>
      </c>
      <c r="I67" s="86">
        <v>20000</v>
      </c>
      <c r="J67" s="86">
        <v>50000</v>
      </c>
    </row>
    <row r="68" spans="1:10" hidden="1" x14ac:dyDescent="0.25">
      <c r="A68" s="84" t="s">
        <v>65</v>
      </c>
      <c r="B68" s="83" t="s">
        <v>9</v>
      </c>
      <c r="C68" s="83" t="s">
        <v>8</v>
      </c>
      <c r="D68" s="83" t="s">
        <v>30</v>
      </c>
      <c r="E68" s="83" t="s">
        <v>8</v>
      </c>
      <c r="F68" s="83" t="s">
        <v>8</v>
      </c>
      <c r="G68" s="83"/>
      <c r="H68" s="83" t="s">
        <v>30</v>
      </c>
      <c r="I68" s="93">
        <f>I71+I76</f>
        <v>240014</v>
      </c>
      <c r="J68" s="93">
        <f>J70+J72</f>
        <v>240014</v>
      </c>
    </row>
    <row r="69" spans="1:10" x14ac:dyDescent="0.25">
      <c r="A69" s="94" t="s">
        <v>66</v>
      </c>
      <c r="B69" s="53" t="s">
        <v>9</v>
      </c>
      <c r="C69" s="53" t="s">
        <v>64</v>
      </c>
      <c r="D69" s="53" t="s">
        <v>30</v>
      </c>
      <c r="E69" s="53" t="s">
        <v>8</v>
      </c>
      <c r="F69" s="53" t="s">
        <v>8</v>
      </c>
      <c r="G69" s="53"/>
      <c r="H69" s="53" t="s">
        <v>30</v>
      </c>
      <c r="I69" s="103">
        <f>I71+I74</f>
        <v>240014</v>
      </c>
      <c r="J69" s="103">
        <f>J71+J76</f>
        <v>240014</v>
      </c>
    </row>
    <row r="70" spans="1:10" x14ac:dyDescent="0.25">
      <c r="A70" s="108" t="s">
        <v>139</v>
      </c>
      <c r="B70" s="53" t="s">
        <v>9</v>
      </c>
      <c r="C70" s="53" t="s">
        <v>64</v>
      </c>
      <c r="D70" s="53"/>
      <c r="E70" s="53"/>
      <c r="F70" s="53"/>
      <c r="G70" s="54" t="s">
        <v>106</v>
      </c>
      <c r="H70" s="53"/>
      <c r="I70" s="91">
        <f>I71</f>
        <v>240014</v>
      </c>
      <c r="J70" s="91">
        <f>J71</f>
        <v>240014</v>
      </c>
    </row>
    <row r="71" spans="1:10" ht="79.2" x14ac:dyDescent="0.25">
      <c r="A71" s="40" t="s">
        <v>92</v>
      </c>
      <c r="B71" s="53" t="s">
        <v>9</v>
      </c>
      <c r="C71" s="53" t="s">
        <v>64</v>
      </c>
      <c r="D71" s="75"/>
      <c r="E71" s="75"/>
      <c r="F71" s="75"/>
      <c r="G71" s="54" t="s">
        <v>181</v>
      </c>
      <c r="H71" s="53"/>
      <c r="I71" s="91">
        <v>240014</v>
      </c>
      <c r="J71" s="91">
        <v>240014</v>
      </c>
    </row>
    <row r="72" spans="1:10" ht="26.4" hidden="1" x14ac:dyDescent="0.25">
      <c r="A72" s="40" t="s">
        <v>142</v>
      </c>
      <c r="B72" s="53" t="s">
        <v>9</v>
      </c>
      <c r="C72" s="53" t="s">
        <v>64</v>
      </c>
      <c r="D72" s="75"/>
      <c r="E72" s="75"/>
      <c r="F72" s="75"/>
      <c r="G72" s="54" t="s">
        <v>140</v>
      </c>
      <c r="H72" s="53" t="s">
        <v>141</v>
      </c>
      <c r="I72" s="91"/>
      <c r="J72" s="91"/>
    </row>
    <row r="73" spans="1:10" ht="39.6" x14ac:dyDescent="0.25">
      <c r="A73" s="40" t="s">
        <v>71</v>
      </c>
      <c r="B73" s="53" t="s">
        <v>9</v>
      </c>
      <c r="C73" s="53" t="s">
        <v>64</v>
      </c>
      <c r="D73" s="75"/>
      <c r="E73" s="75"/>
      <c r="F73" s="75"/>
      <c r="G73" s="54" t="s">
        <v>181</v>
      </c>
      <c r="H73" s="53" t="s">
        <v>72</v>
      </c>
      <c r="I73" s="91">
        <v>240014</v>
      </c>
      <c r="J73" s="91">
        <v>240014</v>
      </c>
    </row>
    <row r="74" spans="1:10" ht="12" customHeight="1" x14ac:dyDescent="0.25">
      <c r="A74" s="108" t="s">
        <v>137</v>
      </c>
      <c r="B74" s="53" t="s">
        <v>9</v>
      </c>
      <c r="C74" s="53" t="s">
        <v>64</v>
      </c>
      <c r="D74" s="53"/>
      <c r="E74" s="53"/>
      <c r="F74" s="53"/>
      <c r="G74" s="54" t="s">
        <v>106</v>
      </c>
      <c r="H74" s="53"/>
      <c r="I74" s="91">
        <v>0</v>
      </c>
      <c r="J74" s="91">
        <v>0</v>
      </c>
    </row>
    <row r="75" spans="1:10" hidden="1" x14ac:dyDescent="0.25">
      <c r="A75" s="77"/>
      <c r="B75" s="53"/>
      <c r="C75" s="53"/>
      <c r="D75" s="75"/>
      <c r="E75" s="75"/>
      <c r="F75" s="75"/>
      <c r="G75" s="57"/>
      <c r="H75" s="41"/>
      <c r="I75" s="90"/>
      <c r="J75" s="90"/>
    </row>
    <row r="76" spans="1:10" ht="52.8" x14ac:dyDescent="0.25">
      <c r="A76" s="4" t="s">
        <v>143</v>
      </c>
      <c r="B76" s="19" t="s">
        <v>9</v>
      </c>
      <c r="C76" s="19" t="s">
        <v>64</v>
      </c>
      <c r="D76" s="76" t="s">
        <v>20</v>
      </c>
      <c r="E76" s="76" t="s">
        <v>6</v>
      </c>
      <c r="F76" s="76" t="s">
        <v>8</v>
      </c>
      <c r="G76" s="54" t="s">
        <v>182</v>
      </c>
      <c r="H76" s="19" t="s">
        <v>30</v>
      </c>
      <c r="I76" s="86">
        <v>0</v>
      </c>
      <c r="J76" s="86">
        <v>0</v>
      </c>
    </row>
    <row r="77" spans="1:10" ht="39.6" hidden="1" x14ac:dyDescent="0.25">
      <c r="A77" s="40" t="s">
        <v>145</v>
      </c>
      <c r="B77" s="19" t="s">
        <v>9</v>
      </c>
      <c r="C77" s="19" t="s">
        <v>64</v>
      </c>
      <c r="D77" s="76" t="s">
        <v>20</v>
      </c>
      <c r="E77" s="76" t="s">
        <v>6</v>
      </c>
      <c r="F77" s="76" t="s">
        <v>8</v>
      </c>
      <c r="G77" s="54" t="s">
        <v>144</v>
      </c>
      <c r="H77" s="19" t="s">
        <v>141</v>
      </c>
      <c r="I77" s="86"/>
      <c r="J77" s="86"/>
    </row>
    <row r="78" spans="1:10" ht="39.6" x14ac:dyDescent="0.25">
      <c r="A78" s="40" t="s">
        <v>71</v>
      </c>
      <c r="B78" s="19" t="s">
        <v>9</v>
      </c>
      <c r="C78" s="19" t="s">
        <v>64</v>
      </c>
      <c r="D78" s="76"/>
      <c r="E78" s="76"/>
      <c r="F78" s="76"/>
      <c r="G78" s="54" t="s">
        <v>182</v>
      </c>
      <c r="H78" s="19" t="s">
        <v>72</v>
      </c>
      <c r="I78" s="86">
        <v>0</v>
      </c>
      <c r="J78" s="86">
        <v>0</v>
      </c>
    </row>
    <row r="79" spans="1:10" hidden="1" x14ac:dyDescent="0.25">
      <c r="A79" s="78" t="s">
        <v>112</v>
      </c>
      <c r="B79" s="19" t="s">
        <v>9</v>
      </c>
      <c r="C79" s="19" t="s">
        <v>64</v>
      </c>
      <c r="D79" s="76"/>
      <c r="E79" s="76"/>
      <c r="F79" s="76"/>
      <c r="G79" s="57" t="s">
        <v>111</v>
      </c>
      <c r="H79" s="46"/>
      <c r="I79" s="87">
        <f>I80</f>
        <v>100900</v>
      </c>
      <c r="J79" s="87">
        <f>J80</f>
        <v>100900</v>
      </c>
    </row>
    <row r="80" spans="1:10" ht="79.2" hidden="1" x14ac:dyDescent="0.25">
      <c r="A80" s="40" t="s">
        <v>92</v>
      </c>
      <c r="B80" s="19" t="s">
        <v>9</v>
      </c>
      <c r="C80" s="19" t="s">
        <v>64</v>
      </c>
      <c r="D80" s="76" t="s">
        <v>86</v>
      </c>
      <c r="E80" s="76" t="s">
        <v>93</v>
      </c>
      <c r="F80" s="76" t="s">
        <v>46</v>
      </c>
      <c r="G80" s="54" t="s">
        <v>119</v>
      </c>
      <c r="H80" s="19" t="s">
        <v>30</v>
      </c>
      <c r="I80" s="86">
        <f>I81</f>
        <v>100900</v>
      </c>
      <c r="J80" s="86">
        <f>J81</f>
        <v>100900</v>
      </c>
    </row>
    <row r="81" spans="1:10" ht="39.6" hidden="1" x14ac:dyDescent="0.25">
      <c r="A81" s="40" t="s">
        <v>71</v>
      </c>
      <c r="B81" s="19" t="s">
        <v>9</v>
      </c>
      <c r="C81" s="19" t="s">
        <v>64</v>
      </c>
      <c r="D81" s="76" t="s">
        <v>86</v>
      </c>
      <c r="E81" s="76" t="s">
        <v>93</v>
      </c>
      <c r="F81" s="76" t="s">
        <v>46</v>
      </c>
      <c r="G81" s="54" t="s">
        <v>119</v>
      </c>
      <c r="H81" s="19" t="s">
        <v>72</v>
      </c>
      <c r="I81" s="86">
        <v>100900</v>
      </c>
      <c r="J81" s="86">
        <v>100900</v>
      </c>
    </row>
    <row r="82" spans="1:10" s="10" customFormat="1" ht="13.8" x14ac:dyDescent="0.25">
      <c r="A82" s="122" t="s">
        <v>10</v>
      </c>
      <c r="B82" s="55" t="s">
        <v>11</v>
      </c>
      <c r="C82" s="55" t="s">
        <v>8</v>
      </c>
      <c r="D82" s="55" t="s">
        <v>30</v>
      </c>
      <c r="E82" s="55" t="s">
        <v>8</v>
      </c>
      <c r="F82" s="55" t="s">
        <v>8</v>
      </c>
      <c r="G82" s="55"/>
      <c r="H82" s="55"/>
      <c r="I82" s="105">
        <f>I98+I102+I110</f>
        <v>902164</v>
      </c>
      <c r="J82" s="105">
        <f>J98+J102+J110</f>
        <v>739164</v>
      </c>
    </row>
    <row r="83" spans="1:10" s="12" customFormat="1" hidden="1" outlineLevel="1" x14ac:dyDescent="0.25">
      <c r="A83" s="13" t="s">
        <v>17</v>
      </c>
      <c r="B83" s="18" t="s">
        <v>11</v>
      </c>
      <c r="C83" s="18" t="s">
        <v>1</v>
      </c>
      <c r="D83" s="75" t="s">
        <v>30</v>
      </c>
      <c r="E83" s="75" t="s">
        <v>8</v>
      </c>
      <c r="F83" s="75" t="s">
        <v>8</v>
      </c>
      <c r="G83" s="18"/>
      <c r="H83" s="18" t="s">
        <v>30</v>
      </c>
      <c r="I83" s="68">
        <f>I84+I87</f>
        <v>0</v>
      </c>
      <c r="J83" s="68">
        <f>J84+J87</f>
        <v>0</v>
      </c>
    </row>
    <row r="84" spans="1:10" s="12" customFormat="1" ht="39.6" hidden="1" outlineLevel="1" x14ac:dyDescent="0.25">
      <c r="A84" s="5" t="s">
        <v>63</v>
      </c>
      <c r="B84" s="19" t="s">
        <v>11</v>
      </c>
      <c r="C84" s="19" t="s">
        <v>1</v>
      </c>
      <c r="D84" s="76" t="s">
        <v>60</v>
      </c>
      <c r="E84" s="76" t="s">
        <v>8</v>
      </c>
      <c r="F84" s="76" t="s">
        <v>8</v>
      </c>
      <c r="G84" s="19"/>
      <c r="H84" s="19" t="s">
        <v>30</v>
      </c>
      <c r="I84" s="64">
        <f>I85</f>
        <v>0</v>
      </c>
      <c r="J84" s="64">
        <f>J85</f>
        <v>0</v>
      </c>
    </row>
    <row r="85" spans="1:10" s="12" customFormat="1" hidden="1" outlineLevel="1" x14ac:dyDescent="0.25">
      <c r="A85" s="5" t="s">
        <v>59</v>
      </c>
      <c r="B85" s="19" t="s">
        <v>11</v>
      </c>
      <c r="C85" s="19" t="s">
        <v>1</v>
      </c>
      <c r="D85" s="76" t="s">
        <v>60</v>
      </c>
      <c r="E85" s="76" t="s">
        <v>6</v>
      </c>
      <c r="F85" s="76" t="s">
        <v>6</v>
      </c>
      <c r="G85" s="19"/>
      <c r="H85" s="19" t="s">
        <v>30</v>
      </c>
      <c r="I85" s="64">
        <f>I86</f>
        <v>0</v>
      </c>
      <c r="J85" s="64">
        <f>J86</f>
        <v>0</v>
      </c>
    </row>
    <row r="86" spans="1:10" s="12" customFormat="1" ht="39.6" hidden="1" outlineLevel="1" x14ac:dyDescent="0.25">
      <c r="A86" s="5" t="s">
        <v>62</v>
      </c>
      <c r="B86" s="19" t="s">
        <v>11</v>
      </c>
      <c r="C86" s="19" t="s">
        <v>1</v>
      </c>
      <c r="D86" s="76" t="s">
        <v>60</v>
      </c>
      <c r="E86" s="76" t="s">
        <v>6</v>
      </c>
      <c r="F86" s="76" t="s">
        <v>6</v>
      </c>
      <c r="G86" s="19"/>
      <c r="H86" s="19" t="s">
        <v>61</v>
      </c>
      <c r="I86" s="64"/>
      <c r="J86" s="64"/>
    </row>
    <row r="87" spans="1:10" hidden="1" outlineLevel="1" x14ac:dyDescent="0.25">
      <c r="A87" s="5" t="s">
        <v>18</v>
      </c>
      <c r="B87" s="19" t="s">
        <v>11</v>
      </c>
      <c r="C87" s="19" t="s">
        <v>1</v>
      </c>
      <c r="D87" s="76" t="s">
        <v>16</v>
      </c>
      <c r="E87" s="76" t="s">
        <v>8</v>
      </c>
      <c r="F87" s="76" t="s">
        <v>8</v>
      </c>
      <c r="G87" s="19"/>
      <c r="H87" s="19" t="s">
        <v>30</v>
      </c>
      <c r="I87" s="64">
        <f>I88</f>
        <v>0</v>
      </c>
      <c r="J87" s="64">
        <f>J88</f>
        <v>0</v>
      </c>
    </row>
    <row r="88" spans="1:10" hidden="1" outlineLevel="1" x14ac:dyDescent="0.25">
      <c r="A88" s="5" t="s">
        <v>19</v>
      </c>
      <c r="B88" s="19" t="s">
        <v>11</v>
      </c>
      <c r="C88" s="19" t="s">
        <v>1</v>
      </c>
      <c r="D88" s="76" t="s">
        <v>16</v>
      </c>
      <c r="E88" s="76" t="s">
        <v>24</v>
      </c>
      <c r="F88" s="76" t="s">
        <v>8</v>
      </c>
      <c r="G88" s="19"/>
      <c r="H88" s="19" t="s">
        <v>30</v>
      </c>
      <c r="I88" s="64">
        <f>I89</f>
        <v>0</v>
      </c>
      <c r="J88" s="64">
        <f>J89</f>
        <v>0</v>
      </c>
    </row>
    <row r="89" spans="1:10" ht="26.4" hidden="1" outlineLevel="1" x14ac:dyDescent="0.25">
      <c r="A89" s="5" t="s">
        <v>31</v>
      </c>
      <c r="B89" s="19" t="s">
        <v>11</v>
      </c>
      <c r="C89" s="19" t="s">
        <v>1</v>
      </c>
      <c r="D89" s="76" t="s">
        <v>16</v>
      </c>
      <c r="E89" s="76" t="s">
        <v>24</v>
      </c>
      <c r="F89" s="76" t="s">
        <v>8</v>
      </c>
      <c r="G89" s="19"/>
      <c r="H89" s="19" t="s">
        <v>33</v>
      </c>
      <c r="I89" s="64">
        <v>0</v>
      </c>
      <c r="J89" s="64">
        <v>0</v>
      </c>
    </row>
    <row r="90" spans="1:10" hidden="1" outlineLevel="1" x14ac:dyDescent="0.25">
      <c r="A90" s="94" t="s">
        <v>78</v>
      </c>
      <c r="B90" s="19" t="s">
        <v>11</v>
      </c>
      <c r="C90" s="19" t="s">
        <v>1</v>
      </c>
      <c r="D90" s="76"/>
      <c r="E90" s="76"/>
      <c r="F90" s="76"/>
      <c r="G90" s="19"/>
      <c r="H90" s="19"/>
      <c r="I90" s="64"/>
      <c r="J90" s="64"/>
    </row>
    <row r="91" spans="1:10" ht="26.4" hidden="1" outlineLevel="1" x14ac:dyDescent="0.25">
      <c r="A91" s="4" t="s">
        <v>146</v>
      </c>
      <c r="B91" s="53" t="s">
        <v>11</v>
      </c>
      <c r="C91" s="53" t="s">
        <v>1</v>
      </c>
      <c r="D91" s="75"/>
      <c r="E91" s="75"/>
      <c r="F91" s="75"/>
      <c r="G91" s="54" t="s">
        <v>111</v>
      </c>
      <c r="H91" s="19"/>
      <c r="I91" s="64"/>
      <c r="J91" s="64"/>
    </row>
    <row r="92" spans="1:10" hidden="1" outlineLevel="1" x14ac:dyDescent="0.25">
      <c r="A92" s="94" t="s">
        <v>78</v>
      </c>
      <c r="B92" s="53" t="s">
        <v>11</v>
      </c>
      <c r="C92" s="53" t="s">
        <v>1</v>
      </c>
      <c r="D92" s="53" t="s">
        <v>30</v>
      </c>
      <c r="E92" s="53" t="s">
        <v>8</v>
      </c>
      <c r="F92" s="53" t="s">
        <v>8</v>
      </c>
      <c r="G92" s="54"/>
      <c r="H92" s="53"/>
      <c r="I92" s="67">
        <f>I96</f>
        <v>0</v>
      </c>
      <c r="J92" s="67">
        <f>J96</f>
        <v>0</v>
      </c>
    </row>
    <row r="93" spans="1:10" ht="118.8" hidden="1" outlineLevel="1" x14ac:dyDescent="0.25">
      <c r="A93" s="5" t="s">
        <v>94</v>
      </c>
      <c r="B93" s="19" t="s">
        <v>11</v>
      </c>
      <c r="C93" s="19" t="s">
        <v>1</v>
      </c>
      <c r="D93" s="76" t="s">
        <v>86</v>
      </c>
      <c r="E93" s="76" t="s">
        <v>95</v>
      </c>
      <c r="F93" s="76" t="s">
        <v>46</v>
      </c>
      <c r="G93" s="54" t="s">
        <v>147</v>
      </c>
      <c r="H93" s="19" t="s">
        <v>30</v>
      </c>
      <c r="I93" s="64">
        <f>I94</f>
        <v>0</v>
      </c>
      <c r="J93" s="64">
        <f>J94</f>
        <v>0</v>
      </c>
    </row>
    <row r="94" spans="1:10" ht="39.6" hidden="1" outlineLevel="1" x14ac:dyDescent="0.25">
      <c r="A94" s="40" t="s">
        <v>145</v>
      </c>
      <c r="B94" s="19" t="s">
        <v>11</v>
      </c>
      <c r="C94" s="19" t="s">
        <v>1</v>
      </c>
      <c r="D94" s="76" t="s">
        <v>86</v>
      </c>
      <c r="E94" s="76" t="s">
        <v>95</v>
      </c>
      <c r="F94" s="76" t="s">
        <v>46</v>
      </c>
      <c r="G94" s="54" t="s">
        <v>147</v>
      </c>
      <c r="H94" s="19" t="s">
        <v>141</v>
      </c>
      <c r="I94" s="64">
        <v>0</v>
      </c>
      <c r="J94" s="64">
        <v>0</v>
      </c>
    </row>
    <row r="95" spans="1:10" ht="39.6" hidden="1" outlineLevel="1" x14ac:dyDescent="0.25">
      <c r="A95" s="40" t="s">
        <v>71</v>
      </c>
      <c r="B95" s="19" t="s">
        <v>11</v>
      </c>
      <c r="C95" s="19" t="s">
        <v>1</v>
      </c>
      <c r="D95" s="76"/>
      <c r="E95" s="76"/>
      <c r="F95" s="76"/>
      <c r="G95" s="54" t="s">
        <v>147</v>
      </c>
      <c r="H95" s="19" t="s">
        <v>72</v>
      </c>
      <c r="I95" s="64">
        <v>0</v>
      </c>
      <c r="J95" s="64">
        <v>0</v>
      </c>
    </row>
    <row r="96" spans="1:10" hidden="1" outlineLevel="1" x14ac:dyDescent="0.25">
      <c r="A96" s="40" t="s">
        <v>19</v>
      </c>
      <c r="B96" s="19" t="s">
        <v>11</v>
      </c>
      <c r="C96" s="19" t="s">
        <v>1</v>
      </c>
      <c r="D96" s="76"/>
      <c r="E96" s="76"/>
      <c r="F96" s="76"/>
      <c r="G96" s="54" t="s">
        <v>148</v>
      </c>
      <c r="H96" s="19"/>
      <c r="I96" s="92"/>
      <c r="J96" s="92"/>
    </row>
    <row r="97" spans="1:10" ht="39.6" hidden="1" outlineLevel="1" x14ac:dyDescent="0.25">
      <c r="A97" s="40" t="s">
        <v>71</v>
      </c>
      <c r="B97" s="19" t="s">
        <v>11</v>
      </c>
      <c r="C97" s="19" t="s">
        <v>1</v>
      </c>
      <c r="D97" s="76"/>
      <c r="E97" s="76"/>
      <c r="F97" s="76"/>
      <c r="G97" s="54" t="s">
        <v>148</v>
      </c>
      <c r="H97" s="19" t="s">
        <v>72</v>
      </c>
      <c r="I97" s="86"/>
      <c r="J97" s="86"/>
    </row>
    <row r="98" spans="1:10" outlineLevel="1" x14ac:dyDescent="0.25">
      <c r="A98" s="40" t="s">
        <v>17</v>
      </c>
      <c r="B98" s="19" t="s">
        <v>11</v>
      </c>
      <c r="C98" s="19" t="s">
        <v>1</v>
      </c>
      <c r="D98" s="76"/>
      <c r="E98" s="76"/>
      <c r="F98" s="76"/>
      <c r="G98" s="54"/>
      <c r="H98" s="19"/>
      <c r="I98" s="136">
        <f>I100</f>
        <v>23208</v>
      </c>
      <c r="J98" s="136">
        <f>J100</f>
        <v>23208</v>
      </c>
    </row>
    <row r="99" spans="1:10" ht="26.4" outlineLevel="1" x14ac:dyDescent="0.25">
      <c r="A99" s="40" t="s">
        <v>134</v>
      </c>
      <c r="B99" s="19" t="s">
        <v>11</v>
      </c>
      <c r="C99" s="19" t="s">
        <v>1</v>
      </c>
      <c r="D99" s="76"/>
      <c r="E99" s="76"/>
      <c r="F99" s="76"/>
      <c r="G99" s="54" t="s">
        <v>176</v>
      </c>
      <c r="H99" s="19"/>
      <c r="I99" s="86">
        <v>0</v>
      </c>
      <c r="J99" s="86">
        <v>0</v>
      </c>
    </row>
    <row r="100" spans="1:10" ht="92.4" outlineLevel="1" x14ac:dyDescent="0.25">
      <c r="A100" s="40" t="s">
        <v>194</v>
      </c>
      <c r="B100" s="19" t="s">
        <v>11</v>
      </c>
      <c r="C100" s="19" t="s">
        <v>1</v>
      </c>
      <c r="D100" s="76"/>
      <c r="E100" s="76"/>
      <c r="F100" s="76"/>
      <c r="G100" s="54" t="s">
        <v>193</v>
      </c>
      <c r="H100" s="19"/>
      <c r="I100" s="86">
        <v>23208</v>
      </c>
      <c r="J100" s="86">
        <v>23208</v>
      </c>
    </row>
    <row r="101" spans="1:10" ht="39.6" outlineLevel="1" x14ac:dyDescent="0.25">
      <c r="A101" s="40" t="s">
        <v>71</v>
      </c>
      <c r="B101" s="19" t="s">
        <v>11</v>
      </c>
      <c r="C101" s="19" t="s">
        <v>1</v>
      </c>
      <c r="D101" s="76"/>
      <c r="E101" s="76"/>
      <c r="F101" s="76"/>
      <c r="G101" s="54" t="s">
        <v>193</v>
      </c>
      <c r="H101" s="19" t="s">
        <v>72</v>
      </c>
      <c r="I101" s="86">
        <v>23208</v>
      </c>
      <c r="J101" s="86">
        <v>23208</v>
      </c>
    </row>
    <row r="102" spans="1:10" s="12" customFormat="1" outlineLevel="1" x14ac:dyDescent="0.25">
      <c r="A102" s="94" t="s">
        <v>96</v>
      </c>
      <c r="B102" s="53" t="s">
        <v>11</v>
      </c>
      <c r="C102" s="53" t="s">
        <v>6</v>
      </c>
      <c r="D102" s="53" t="s">
        <v>30</v>
      </c>
      <c r="E102" s="53" t="s">
        <v>8</v>
      </c>
      <c r="F102" s="53" t="s">
        <v>8</v>
      </c>
      <c r="G102" s="54"/>
      <c r="H102" s="53"/>
      <c r="I102" s="103">
        <f>I104</f>
        <v>459194</v>
      </c>
      <c r="J102" s="103">
        <f>J104</f>
        <v>459194</v>
      </c>
    </row>
    <row r="103" spans="1:10" s="12" customFormat="1" ht="0.75" customHeight="1" outlineLevel="1" x14ac:dyDescent="0.25">
      <c r="A103" s="4"/>
      <c r="B103" s="41" t="s">
        <v>11</v>
      </c>
      <c r="C103" s="41" t="s">
        <v>6</v>
      </c>
      <c r="D103" s="75"/>
      <c r="E103" s="75"/>
      <c r="F103" s="75"/>
      <c r="G103" s="50" t="s">
        <v>111</v>
      </c>
      <c r="H103" s="41"/>
      <c r="I103" s="90"/>
      <c r="J103" s="90"/>
    </row>
    <row r="104" spans="1:10" ht="26.4" outlineLevel="1" x14ac:dyDescent="0.25">
      <c r="A104" s="39" t="s">
        <v>77</v>
      </c>
      <c r="B104" s="19" t="s">
        <v>11</v>
      </c>
      <c r="C104" s="19" t="s">
        <v>6</v>
      </c>
      <c r="D104" s="76" t="s">
        <v>30</v>
      </c>
      <c r="E104" s="76" t="s">
        <v>8</v>
      </c>
      <c r="F104" s="76" t="s">
        <v>8</v>
      </c>
      <c r="G104" s="19"/>
      <c r="H104" s="19"/>
      <c r="I104" s="86">
        <f>I105+I106</f>
        <v>459194</v>
      </c>
      <c r="J104" s="86">
        <f>J105+J106</f>
        <v>459194</v>
      </c>
    </row>
    <row r="105" spans="1:10" ht="39.6" outlineLevel="1" x14ac:dyDescent="0.25">
      <c r="A105" s="40" t="s">
        <v>71</v>
      </c>
      <c r="B105" s="19" t="s">
        <v>11</v>
      </c>
      <c r="C105" s="19" t="s">
        <v>6</v>
      </c>
      <c r="D105" s="76" t="s">
        <v>23</v>
      </c>
      <c r="E105" s="76" t="s">
        <v>11</v>
      </c>
      <c r="F105" s="76" t="s">
        <v>8</v>
      </c>
      <c r="G105" s="54" t="s">
        <v>191</v>
      </c>
      <c r="H105" s="19" t="s">
        <v>72</v>
      </c>
      <c r="I105" s="86"/>
      <c r="J105" s="86"/>
    </row>
    <row r="106" spans="1:10" ht="92.4" outlineLevel="1" x14ac:dyDescent="0.25">
      <c r="A106" s="40" t="s">
        <v>97</v>
      </c>
      <c r="B106" s="19" t="s">
        <v>11</v>
      </c>
      <c r="C106" s="19" t="s">
        <v>6</v>
      </c>
      <c r="D106" s="76" t="s">
        <v>86</v>
      </c>
      <c r="E106" s="76" t="s">
        <v>46</v>
      </c>
      <c r="F106" s="76" t="s">
        <v>46</v>
      </c>
      <c r="G106" s="54" t="s">
        <v>183</v>
      </c>
      <c r="H106" s="19" t="s">
        <v>72</v>
      </c>
      <c r="I106" s="86">
        <v>459194</v>
      </c>
      <c r="J106" s="86">
        <v>459194</v>
      </c>
    </row>
    <row r="107" spans="1:10" ht="26.4" hidden="1" outlineLevel="1" x14ac:dyDescent="0.25">
      <c r="A107" s="40" t="s">
        <v>137</v>
      </c>
      <c r="B107" s="19" t="s">
        <v>11</v>
      </c>
      <c r="C107" s="19" t="s">
        <v>6</v>
      </c>
      <c r="D107" s="76"/>
      <c r="E107" s="76"/>
      <c r="F107" s="76"/>
      <c r="G107" s="54" t="s">
        <v>138</v>
      </c>
      <c r="H107" s="19"/>
      <c r="I107" s="86"/>
      <c r="J107" s="86"/>
    </row>
    <row r="108" spans="1:10" hidden="1" outlineLevel="1" x14ac:dyDescent="0.25">
      <c r="A108" s="40" t="s">
        <v>149</v>
      </c>
      <c r="B108" s="19"/>
      <c r="C108" s="19"/>
      <c r="D108" s="76"/>
      <c r="E108" s="76"/>
      <c r="F108" s="76"/>
      <c r="G108" s="54"/>
      <c r="H108" s="19"/>
      <c r="I108" s="86"/>
      <c r="J108" s="86"/>
    </row>
    <row r="109" spans="1:10" hidden="1" outlineLevel="1" x14ac:dyDescent="0.25">
      <c r="A109" s="40"/>
      <c r="B109" s="19"/>
      <c r="C109" s="19"/>
      <c r="D109" s="76"/>
      <c r="E109" s="76"/>
      <c r="F109" s="76"/>
      <c r="G109" s="54"/>
      <c r="H109" s="19"/>
      <c r="I109" s="86"/>
      <c r="J109" s="86"/>
    </row>
    <row r="110" spans="1:10" s="12" customFormat="1" collapsed="1" x14ac:dyDescent="0.25">
      <c r="A110" s="94" t="s">
        <v>21</v>
      </c>
      <c r="B110" s="53" t="s">
        <v>11</v>
      </c>
      <c r="C110" s="53" t="s">
        <v>24</v>
      </c>
      <c r="D110" s="75" t="s">
        <v>30</v>
      </c>
      <c r="E110" s="75" t="s">
        <v>8</v>
      </c>
      <c r="F110" s="75" t="s">
        <v>8</v>
      </c>
      <c r="G110" s="53"/>
      <c r="H110" s="53"/>
      <c r="I110" s="103">
        <f>I111+I118</f>
        <v>419762</v>
      </c>
      <c r="J110" s="103">
        <f>J111+J118</f>
        <v>256762</v>
      </c>
    </row>
    <row r="111" spans="1:10" s="12" customFormat="1" ht="26.4" x14ac:dyDescent="0.25">
      <c r="A111" s="4" t="s">
        <v>146</v>
      </c>
      <c r="B111" s="53" t="s">
        <v>11</v>
      </c>
      <c r="C111" s="53" t="s">
        <v>24</v>
      </c>
      <c r="D111" s="75"/>
      <c r="E111" s="75"/>
      <c r="F111" s="75"/>
      <c r="G111" s="54" t="s">
        <v>106</v>
      </c>
      <c r="H111" s="53"/>
      <c r="I111" s="91">
        <f>I114+I115</f>
        <v>186762</v>
      </c>
      <c r="J111" s="91">
        <f>J114+J115</f>
        <v>186762</v>
      </c>
    </row>
    <row r="112" spans="1:10" s="12" customFormat="1" ht="39.6" x14ac:dyDescent="0.25">
      <c r="A112" s="109" t="s">
        <v>104</v>
      </c>
      <c r="B112" s="53" t="s">
        <v>11</v>
      </c>
      <c r="C112" s="53" t="s">
        <v>24</v>
      </c>
      <c r="D112" s="75"/>
      <c r="E112" s="75"/>
      <c r="F112" s="75"/>
      <c r="G112" s="54" t="s">
        <v>185</v>
      </c>
      <c r="H112" s="53"/>
      <c r="I112" s="91">
        <v>147994</v>
      </c>
      <c r="J112" s="91">
        <f>J114</f>
        <v>147994</v>
      </c>
    </row>
    <row r="113" spans="1:10" s="12" customFormat="1" ht="39.6" hidden="1" x14ac:dyDescent="0.25">
      <c r="A113" s="40" t="s">
        <v>145</v>
      </c>
      <c r="B113" s="53" t="s">
        <v>11</v>
      </c>
      <c r="C113" s="53" t="s">
        <v>24</v>
      </c>
      <c r="D113" s="75"/>
      <c r="E113" s="75"/>
      <c r="F113" s="75"/>
      <c r="G113" s="54" t="s">
        <v>150</v>
      </c>
      <c r="H113" s="53" t="s">
        <v>141</v>
      </c>
      <c r="I113" s="91">
        <v>0</v>
      </c>
      <c r="J113" s="91">
        <v>0</v>
      </c>
    </row>
    <row r="114" spans="1:10" s="12" customFormat="1" ht="39.6" x14ac:dyDescent="0.25">
      <c r="A114" s="40" t="s">
        <v>71</v>
      </c>
      <c r="B114" s="53" t="s">
        <v>11</v>
      </c>
      <c r="C114" s="53" t="s">
        <v>24</v>
      </c>
      <c r="D114" s="75"/>
      <c r="E114" s="75"/>
      <c r="F114" s="75"/>
      <c r="G114" s="54" t="s">
        <v>185</v>
      </c>
      <c r="H114" s="53" t="s">
        <v>72</v>
      </c>
      <c r="I114" s="91">
        <v>147994</v>
      </c>
      <c r="J114" s="91">
        <v>147994</v>
      </c>
    </row>
    <row r="115" spans="1:10" s="12" customFormat="1" ht="37.5" customHeight="1" x14ac:dyDescent="0.25">
      <c r="A115" s="109" t="s">
        <v>101</v>
      </c>
      <c r="B115" s="53" t="s">
        <v>11</v>
      </c>
      <c r="C115" s="53" t="s">
        <v>24</v>
      </c>
      <c r="D115" s="75"/>
      <c r="E115" s="75"/>
      <c r="F115" s="75"/>
      <c r="G115" s="54" t="s">
        <v>186</v>
      </c>
      <c r="H115" s="53"/>
      <c r="I115" s="91">
        <v>38768</v>
      </c>
      <c r="J115" s="91">
        <v>38768</v>
      </c>
    </row>
    <row r="116" spans="1:10" s="12" customFormat="1" ht="39.6" hidden="1" x14ac:dyDescent="0.25">
      <c r="A116" s="40" t="s">
        <v>145</v>
      </c>
      <c r="B116" s="53" t="s">
        <v>11</v>
      </c>
      <c r="C116" s="53" t="s">
        <v>24</v>
      </c>
      <c r="D116" s="75"/>
      <c r="E116" s="75"/>
      <c r="F116" s="75"/>
      <c r="G116" s="54" t="s">
        <v>151</v>
      </c>
      <c r="H116" s="53" t="s">
        <v>141</v>
      </c>
      <c r="I116" s="91">
        <v>0</v>
      </c>
      <c r="J116" s="91">
        <v>0</v>
      </c>
    </row>
    <row r="117" spans="1:10" s="12" customFormat="1" ht="39.6" x14ac:dyDescent="0.25">
      <c r="A117" s="40" t="s">
        <v>71</v>
      </c>
      <c r="B117" s="53" t="s">
        <v>11</v>
      </c>
      <c r="C117" s="53" t="s">
        <v>24</v>
      </c>
      <c r="D117" s="75"/>
      <c r="E117" s="75"/>
      <c r="F117" s="75"/>
      <c r="G117" s="54" t="s">
        <v>186</v>
      </c>
      <c r="H117" s="53" t="s">
        <v>72</v>
      </c>
      <c r="I117" s="91">
        <v>38768</v>
      </c>
      <c r="J117" s="91">
        <v>38768</v>
      </c>
    </row>
    <row r="118" spans="1:10" s="12" customFormat="1" x14ac:dyDescent="0.25">
      <c r="A118" s="108" t="s">
        <v>137</v>
      </c>
      <c r="B118" s="53" t="s">
        <v>11</v>
      </c>
      <c r="C118" s="53" t="s">
        <v>24</v>
      </c>
      <c r="D118" s="75"/>
      <c r="E118" s="75"/>
      <c r="F118" s="75"/>
      <c r="G118" s="54" t="s">
        <v>106</v>
      </c>
      <c r="H118" s="53"/>
      <c r="I118" s="91">
        <v>233000</v>
      </c>
      <c r="J118" s="91">
        <v>70000</v>
      </c>
    </row>
    <row r="119" spans="1:10" x14ac:dyDescent="0.25">
      <c r="A119" s="126" t="s">
        <v>22</v>
      </c>
      <c r="B119" s="19" t="s">
        <v>11</v>
      </c>
      <c r="C119" s="19" t="s">
        <v>24</v>
      </c>
      <c r="D119" s="76" t="s">
        <v>20</v>
      </c>
      <c r="E119" s="76" t="s">
        <v>1</v>
      </c>
      <c r="F119" s="76" t="s">
        <v>8</v>
      </c>
      <c r="G119" s="54" t="s">
        <v>187</v>
      </c>
      <c r="H119" s="19"/>
      <c r="I119" s="92">
        <v>233000</v>
      </c>
      <c r="J119" s="92">
        <v>70000</v>
      </c>
    </row>
    <row r="120" spans="1:10" ht="39.6" x14ac:dyDescent="0.25">
      <c r="A120" s="40" t="s">
        <v>145</v>
      </c>
      <c r="B120" s="19" t="s">
        <v>11</v>
      </c>
      <c r="C120" s="19" t="s">
        <v>24</v>
      </c>
      <c r="D120" s="76"/>
      <c r="E120" s="76"/>
      <c r="F120" s="76"/>
      <c r="G120" s="54" t="s">
        <v>187</v>
      </c>
      <c r="H120" s="19" t="s">
        <v>57</v>
      </c>
      <c r="I120" s="86">
        <v>233000</v>
      </c>
      <c r="J120" s="86">
        <v>70000</v>
      </c>
    </row>
    <row r="121" spans="1:10" ht="39.6" hidden="1" x14ac:dyDescent="0.25">
      <c r="A121" s="40" t="s">
        <v>71</v>
      </c>
      <c r="B121" s="19" t="s">
        <v>11</v>
      </c>
      <c r="C121" s="19" t="s">
        <v>24</v>
      </c>
      <c r="D121" s="76" t="s">
        <v>20</v>
      </c>
      <c r="E121" s="76" t="s">
        <v>1</v>
      </c>
      <c r="F121" s="76" t="s">
        <v>8</v>
      </c>
      <c r="G121" s="54" t="s">
        <v>118</v>
      </c>
      <c r="H121" s="19" t="s">
        <v>72</v>
      </c>
      <c r="I121" s="86">
        <v>294000</v>
      </c>
      <c r="J121" s="86">
        <v>294000</v>
      </c>
    </row>
    <row r="122" spans="1:10" hidden="1" outlineLevel="1" x14ac:dyDescent="0.25">
      <c r="A122" s="4" t="s">
        <v>25</v>
      </c>
      <c r="B122" s="19" t="s">
        <v>32</v>
      </c>
      <c r="C122" s="19" t="s">
        <v>24</v>
      </c>
      <c r="D122" s="76" t="s">
        <v>20</v>
      </c>
      <c r="E122" s="76" t="s">
        <v>24</v>
      </c>
      <c r="F122" s="76" t="s">
        <v>8</v>
      </c>
      <c r="G122" s="70"/>
      <c r="H122" s="19" t="s">
        <v>30</v>
      </c>
      <c r="I122" s="64"/>
      <c r="J122" s="64"/>
    </row>
    <row r="123" spans="1:10" ht="26.4" hidden="1" outlineLevel="1" x14ac:dyDescent="0.25">
      <c r="A123" s="4" t="s">
        <v>31</v>
      </c>
      <c r="B123" s="19" t="s">
        <v>11</v>
      </c>
      <c r="C123" s="19" t="s">
        <v>24</v>
      </c>
      <c r="D123" s="76" t="s">
        <v>20</v>
      </c>
      <c r="E123" s="76" t="s">
        <v>24</v>
      </c>
      <c r="F123" s="76" t="s">
        <v>8</v>
      </c>
      <c r="G123" s="70"/>
      <c r="H123" s="19" t="s">
        <v>33</v>
      </c>
      <c r="I123" s="64"/>
      <c r="J123" s="64"/>
    </row>
    <row r="124" spans="1:10" ht="12" customHeight="1" outlineLevel="1" x14ac:dyDescent="0.25">
      <c r="A124" s="126" t="s">
        <v>100</v>
      </c>
      <c r="B124" s="19" t="s">
        <v>11</v>
      </c>
      <c r="C124" s="19" t="s">
        <v>24</v>
      </c>
      <c r="D124" s="76" t="s">
        <v>20</v>
      </c>
      <c r="E124" s="76" t="s">
        <v>11</v>
      </c>
      <c r="F124" s="76" t="s">
        <v>8</v>
      </c>
      <c r="G124" s="54" t="s">
        <v>188</v>
      </c>
      <c r="H124" s="19" t="s">
        <v>30</v>
      </c>
      <c r="I124" s="92">
        <f>I126</f>
        <v>0</v>
      </c>
      <c r="J124" s="92">
        <f>J126</f>
        <v>0</v>
      </c>
    </row>
    <row r="125" spans="1:10" ht="39.6" hidden="1" outlineLevel="1" x14ac:dyDescent="0.25">
      <c r="A125" s="40" t="s">
        <v>145</v>
      </c>
      <c r="B125" s="19" t="s">
        <v>11</v>
      </c>
      <c r="C125" s="19" t="s">
        <v>24</v>
      </c>
      <c r="D125" s="76"/>
      <c r="E125" s="76"/>
      <c r="F125" s="76"/>
      <c r="G125" s="54" t="s">
        <v>152</v>
      </c>
      <c r="H125" s="19" t="s">
        <v>141</v>
      </c>
      <c r="I125" s="86">
        <v>0</v>
      </c>
      <c r="J125" s="86">
        <v>0</v>
      </c>
    </row>
    <row r="126" spans="1:10" ht="39.6" outlineLevel="1" x14ac:dyDescent="0.25">
      <c r="A126" s="40" t="s">
        <v>71</v>
      </c>
      <c r="B126" s="19" t="s">
        <v>11</v>
      </c>
      <c r="C126" s="19" t="s">
        <v>24</v>
      </c>
      <c r="D126" s="76" t="s">
        <v>20</v>
      </c>
      <c r="E126" s="76" t="s">
        <v>11</v>
      </c>
      <c r="F126" s="76" t="s">
        <v>8</v>
      </c>
      <c r="G126" s="54" t="s">
        <v>188</v>
      </c>
      <c r="H126" s="19" t="s">
        <v>72</v>
      </c>
      <c r="I126" s="86">
        <v>0</v>
      </c>
      <c r="J126" s="86">
        <v>0</v>
      </c>
    </row>
    <row r="127" spans="1:10" hidden="1" outlineLevel="1" x14ac:dyDescent="0.25">
      <c r="A127" s="4" t="s">
        <v>112</v>
      </c>
      <c r="B127" s="53"/>
      <c r="C127" s="53"/>
      <c r="D127" s="75"/>
      <c r="E127" s="75"/>
      <c r="F127" s="75"/>
      <c r="G127" s="54" t="s">
        <v>111</v>
      </c>
      <c r="H127" s="19"/>
      <c r="I127" s="86">
        <f>I128+I130</f>
        <v>291300</v>
      </c>
      <c r="J127" s="86">
        <f>J128+J130</f>
        <v>291300</v>
      </c>
    </row>
    <row r="128" spans="1:10" hidden="1" outlineLevel="1" x14ac:dyDescent="0.25">
      <c r="A128" s="79"/>
      <c r="B128" s="19" t="s">
        <v>11</v>
      </c>
      <c r="C128" s="19" t="s">
        <v>24</v>
      </c>
      <c r="D128" s="76" t="s">
        <v>86</v>
      </c>
      <c r="E128" s="76" t="s">
        <v>102</v>
      </c>
      <c r="F128" s="76" t="s">
        <v>8</v>
      </c>
      <c r="G128" s="57" t="s">
        <v>120</v>
      </c>
      <c r="H128" s="19" t="s">
        <v>30</v>
      </c>
      <c r="I128" s="86">
        <f>I129</f>
        <v>12700</v>
      </c>
      <c r="J128" s="86">
        <f>J129</f>
        <v>12700</v>
      </c>
    </row>
    <row r="129" spans="1:11" ht="39.6" hidden="1" outlineLevel="1" x14ac:dyDescent="0.25">
      <c r="A129" s="40" t="s">
        <v>71</v>
      </c>
      <c r="B129" s="19" t="s">
        <v>11</v>
      </c>
      <c r="C129" s="19" t="s">
        <v>24</v>
      </c>
      <c r="D129" s="76" t="s">
        <v>86</v>
      </c>
      <c r="E129" s="76" t="s">
        <v>102</v>
      </c>
      <c r="F129" s="76" t="s">
        <v>46</v>
      </c>
      <c r="G129" s="54" t="s">
        <v>120</v>
      </c>
      <c r="H129" s="19" t="s">
        <v>72</v>
      </c>
      <c r="I129" s="86">
        <v>12700</v>
      </c>
      <c r="J129" s="86">
        <v>12700</v>
      </c>
    </row>
    <row r="130" spans="1:11" ht="39.6" hidden="1" outlineLevel="1" x14ac:dyDescent="0.25">
      <c r="A130" s="79" t="s">
        <v>104</v>
      </c>
      <c r="B130" s="19" t="s">
        <v>11</v>
      </c>
      <c r="C130" s="19" t="s">
        <v>24</v>
      </c>
      <c r="D130" s="76" t="s">
        <v>86</v>
      </c>
      <c r="E130" s="76" t="s">
        <v>103</v>
      </c>
      <c r="F130" s="76" t="s">
        <v>8</v>
      </c>
      <c r="G130" s="57" t="s">
        <v>113</v>
      </c>
      <c r="H130" s="19" t="s">
        <v>30</v>
      </c>
      <c r="I130" s="86">
        <v>278600</v>
      </c>
      <c r="J130" s="86">
        <v>278600</v>
      </c>
    </row>
    <row r="131" spans="1:11" ht="39.6" hidden="1" outlineLevel="1" x14ac:dyDescent="0.25">
      <c r="A131" s="40" t="s">
        <v>71</v>
      </c>
      <c r="B131" s="19" t="s">
        <v>11</v>
      </c>
      <c r="C131" s="19" t="s">
        <v>24</v>
      </c>
      <c r="D131" s="76"/>
      <c r="E131" s="76"/>
      <c r="F131" s="76"/>
      <c r="G131" s="54" t="s">
        <v>113</v>
      </c>
      <c r="H131" s="19" t="s">
        <v>72</v>
      </c>
      <c r="I131" s="86">
        <v>278600</v>
      </c>
      <c r="J131" s="86">
        <v>278600</v>
      </c>
    </row>
    <row r="132" spans="1:11" ht="0.75" customHeight="1" outlineLevel="1" x14ac:dyDescent="0.25">
      <c r="A132" s="79" t="s">
        <v>121</v>
      </c>
      <c r="B132" s="19" t="s">
        <v>14</v>
      </c>
      <c r="C132" s="19" t="s">
        <v>8</v>
      </c>
      <c r="D132" s="76"/>
      <c r="E132" s="76"/>
      <c r="F132" s="76"/>
      <c r="G132" s="54"/>
      <c r="H132" s="19" t="s">
        <v>30</v>
      </c>
      <c r="I132" s="87">
        <v>45000</v>
      </c>
      <c r="J132" s="87">
        <v>45000</v>
      </c>
    </row>
    <row r="133" spans="1:11" hidden="1" outlineLevel="1" x14ac:dyDescent="0.25">
      <c r="A133" s="79" t="s">
        <v>153</v>
      </c>
      <c r="B133" s="19" t="s">
        <v>14</v>
      </c>
      <c r="C133" s="19" t="s">
        <v>9</v>
      </c>
      <c r="D133" s="76"/>
      <c r="E133" s="76"/>
      <c r="F133" s="76"/>
      <c r="G133" s="54"/>
      <c r="H133" s="19"/>
      <c r="I133" s="92"/>
      <c r="J133" s="92"/>
    </row>
    <row r="134" spans="1:11" ht="39.6" hidden="1" outlineLevel="1" x14ac:dyDescent="0.25">
      <c r="A134" s="40" t="s">
        <v>71</v>
      </c>
      <c r="B134" s="19" t="s">
        <v>14</v>
      </c>
      <c r="C134" s="19" t="s">
        <v>9</v>
      </c>
      <c r="D134" s="76"/>
      <c r="E134" s="76"/>
      <c r="F134" s="76"/>
      <c r="G134" s="57" t="s">
        <v>154</v>
      </c>
      <c r="H134" s="19" t="s">
        <v>72</v>
      </c>
      <c r="I134" s="86">
        <v>45000</v>
      </c>
      <c r="J134" s="86">
        <v>45000</v>
      </c>
    </row>
    <row r="135" spans="1:11" outlineLevel="1" x14ac:dyDescent="0.25">
      <c r="A135" s="109" t="s">
        <v>43</v>
      </c>
      <c r="B135" s="19" t="s">
        <v>46</v>
      </c>
      <c r="C135" s="19" t="s">
        <v>24</v>
      </c>
      <c r="D135" s="76"/>
      <c r="E135" s="76"/>
      <c r="F135" s="76"/>
      <c r="G135" s="54"/>
      <c r="H135" s="19"/>
      <c r="I135" s="101">
        <f>I136</f>
        <v>132996.84</v>
      </c>
      <c r="J135" s="101">
        <f>J136</f>
        <v>132996.84</v>
      </c>
    </row>
    <row r="136" spans="1:11" ht="73.5" customHeight="1" outlineLevel="1" x14ac:dyDescent="0.25">
      <c r="A136" s="40" t="s">
        <v>163</v>
      </c>
      <c r="B136" s="19" t="s">
        <v>46</v>
      </c>
      <c r="C136" s="19" t="s">
        <v>24</v>
      </c>
      <c r="D136" s="76"/>
      <c r="E136" s="76"/>
      <c r="F136" s="76"/>
      <c r="G136" s="54" t="s">
        <v>189</v>
      </c>
      <c r="H136" s="19" t="s">
        <v>195</v>
      </c>
      <c r="I136" s="86">
        <v>132996.84</v>
      </c>
      <c r="J136" s="86">
        <v>132996.84</v>
      </c>
    </row>
    <row r="137" spans="1:11" hidden="1" outlineLevel="1" x14ac:dyDescent="0.25">
      <c r="A137" s="79" t="s">
        <v>123</v>
      </c>
      <c r="B137" s="19" t="s">
        <v>122</v>
      </c>
      <c r="C137" s="19" t="s">
        <v>6</v>
      </c>
      <c r="D137" s="76"/>
      <c r="E137" s="76"/>
      <c r="F137" s="76"/>
      <c r="G137" s="54"/>
      <c r="H137" s="19" t="s">
        <v>30</v>
      </c>
      <c r="I137" s="87"/>
      <c r="J137" s="87"/>
    </row>
    <row r="138" spans="1:11" ht="26.4" hidden="1" outlineLevel="1" x14ac:dyDescent="0.25">
      <c r="A138" s="79" t="s">
        <v>155</v>
      </c>
      <c r="B138" s="19" t="s">
        <v>122</v>
      </c>
      <c r="C138" s="19" t="s">
        <v>6</v>
      </c>
      <c r="D138" s="76"/>
      <c r="E138" s="76"/>
      <c r="F138" s="76"/>
      <c r="G138" s="54" t="s">
        <v>156</v>
      </c>
      <c r="H138" s="19"/>
      <c r="I138" s="92"/>
      <c r="J138" s="92"/>
    </row>
    <row r="139" spans="1:11" ht="39.6" hidden="1" outlineLevel="1" x14ac:dyDescent="0.25">
      <c r="A139" s="40" t="s">
        <v>71</v>
      </c>
      <c r="B139" s="19" t="s">
        <v>122</v>
      </c>
      <c r="C139" s="19" t="s">
        <v>6</v>
      </c>
      <c r="D139" s="76"/>
      <c r="E139" s="76"/>
      <c r="F139" s="76"/>
      <c r="G139" s="57" t="s">
        <v>156</v>
      </c>
      <c r="H139" s="19" t="s">
        <v>72</v>
      </c>
      <c r="I139" s="86"/>
      <c r="J139" s="86"/>
    </row>
    <row r="140" spans="1:11" outlineLevel="1" x14ac:dyDescent="0.25">
      <c r="A140" s="80" t="s">
        <v>49</v>
      </c>
      <c r="B140" s="19"/>
      <c r="C140" s="19"/>
      <c r="D140" s="76" t="s">
        <v>86</v>
      </c>
      <c r="E140" s="76" t="s">
        <v>103</v>
      </c>
      <c r="F140" s="76" t="s">
        <v>46</v>
      </c>
      <c r="G140" s="54"/>
      <c r="H140" s="19"/>
      <c r="I140" s="86">
        <f>I16+I20+I42+I51+I58+I69+I82+I135</f>
        <v>6483684.7999999998</v>
      </c>
      <c r="J140" s="86">
        <f>J15+J20+J42+J51+J58+J69+J82+J135</f>
        <v>6441168.9000000004</v>
      </c>
      <c r="K140" s="112"/>
    </row>
    <row r="141" spans="1:11" ht="26.25" customHeight="1" outlineLevel="1" x14ac:dyDescent="0.25">
      <c r="I141" s="112"/>
      <c r="J141" s="112"/>
    </row>
    <row r="142" spans="1:11" s="37" customFormat="1" ht="25.5" hidden="1" customHeight="1" outlineLevel="1" x14ac:dyDescent="0.25">
      <c r="A142" s="35" t="s">
        <v>26</v>
      </c>
      <c r="B142" s="36" t="s">
        <v>11</v>
      </c>
      <c r="C142" s="36" t="s">
        <v>11</v>
      </c>
      <c r="D142" s="53" t="s">
        <v>30</v>
      </c>
      <c r="E142" s="53" t="s">
        <v>8</v>
      </c>
      <c r="F142" s="53" t="s">
        <v>8</v>
      </c>
      <c r="G142" s="36"/>
      <c r="H142" s="36" t="s">
        <v>30</v>
      </c>
      <c r="I142" s="45">
        <f>I143</f>
        <v>0</v>
      </c>
    </row>
    <row r="143" spans="1:11" ht="25.5" hidden="1" customHeight="1" outlineLevel="1" x14ac:dyDescent="0.25">
      <c r="A143" s="14" t="s">
        <v>35</v>
      </c>
      <c r="B143" s="19" t="s">
        <v>11</v>
      </c>
      <c r="C143" s="19" t="s">
        <v>11</v>
      </c>
      <c r="D143" s="70" t="s">
        <v>27</v>
      </c>
      <c r="E143" s="70" t="s">
        <v>8</v>
      </c>
      <c r="F143" s="70" t="s">
        <v>8</v>
      </c>
      <c r="G143" s="19"/>
      <c r="H143" s="19" t="s">
        <v>8</v>
      </c>
      <c r="I143" s="44">
        <f>I144</f>
        <v>0</v>
      </c>
    </row>
    <row r="144" spans="1:11" ht="65.099999999999994" hidden="1" customHeight="1" outlineLevel="1" x14ac:dyDescent="0.25">
      <c r="A144" s="14" t="s">
        <v>36</v>
      </c>
      <c r="B144" s="19" t="s">
        <v>11</v>
      </c>
      <c r="C144" s="19" t="s">
        <v>11</v>
      </c>
      <c r="D144" s="70" t="s">
        <v>27</v>
      </c>
      <c r="E144" s="70" t="s">
        <v>1</v>
      </c>
      <c r="F144" s="70" t="s">
        <v>8</v>
      </c>
      <c r="G144" s="19"/>
      <c r="H144" s="19" t="s">
        <v>30</v>
      </c>
      <c r="I144" s="44">
        <f>I145</f>
        <v>0</v>
      </c>
    </row>
    <row r="145" spans="1:9" ht="38.25" hidden="1" customHeight="1" outlineLevel="1" x14ac:dyDescent="0.25">
      <c r="A145" s="14" t="s">
        <v>37</v>
      </c>
      <c r="B145" s="19" t="s">
        <v>11</v>
      </c>
      <c r="C145" s="19" t="s">
        <v>11</v>
      </c>
      <c r="D145" s="70" t="s">
        <v>27</v>
      </c>
      <c r="E145" s="70" t="s">
        <v>1</v>
      </c>
      <c r="F145" s="70" t="s">
        <v>6</v>
      </c>
      <c r="G145" s="19"/>
      <c r="H145" s="19" t="s">
        <v>30</v>
      </c>
      <c r="I145" s="44">
        <f>I146</f>
        <v>0</v>
      </c>
    </row>
    <row r="146" spans="1:9" ht="15.75" hidden="1" customHeight="1" outlineLevel="1" x14ac:dyDescent="0.25">
      <c r="A146" s="15" t="s">
        <v>39</v>
      </c>
      <c r="B146" s="19" t="s">
        <v>11</v>
      </c>
      <c r="C146" s="19" t="s">
        <v>11</v>
      </c>
      <c r="D146" s="70" t="s">
        <v>27</v>
      </c>
      <c r="E146" s="70" t="s">
        <v>1</v>
      </c>
      <c r="F146" s="70" t="s">
        <v>6</v>
      </c>
      <c r="G146" s="19"/>
      <c r="H146" s="19" t="s">
        <v>34</v>
      </c>
      <c r="I146" s="44"/>
    </row>
    <row r="147" spans="1:9" ht="15.75" hidden="1" customHeight="1" outlineLevel="1" x14ac:dyDescent="0.25">
      <c r="A147" s="22" t="s">
        <v>42</v>
      </c>
      <c r="B147" s="17" t="s">
        <v>46</v>
      </c>
      <c r="C147" s="17" t="s">
        <v>8</v>
      </c>
      <c r="D147" s="55" t="s">
        <v>30</v>
      </c>
      <c r="E147" s="55" t="s">
        <v>8</v>
      </c>
      <c r="F147" s="55" t="s">
        <v>8</v>
      </c>
      <c r="G147" s="17"/>
      <c r="H147" s="17" t="s">
        <v>30</v>
      </c>
      <c r="I147" s="32">
        <f>I148</f>
        <v>0</v>
      </c>
    </row>
    <row r="148" spans="1:9" ht="15.75" hidden="1" customHeight="1" outlineLevel="1" x14ac:dyDescent="0.25">
      <c r="A148" s="23" t="s">
        <v>43</v>
      </c>
      <c r="B148" s="24" t="s">
        <v>46</v>
      </c>
      <c r="C148" s="24" t="s">
        <v>24</v>
      </c>
      <c r="D148" s="53" t="s">
        <v>30</v>
      </c>
      <c r="E148" s="53" t="s">
        <v>8</v>
      </c>
      <c r="F148" s="53" t="s">
        <v>8</v>
      </c>
      <c r="G148" s="24"/>
      <c r="H148" s="24" t="s">
        <v>30</v>
      </c>
      <c r="I148" s="33">
        <f>I149</f>
        <v>0</v>
      </c>
    </row>
    <row r="149" spans="1:9" ht="25.5" hidden="1" customHeight="1" outlineLevel="1" x14ac:dyDescent="0.25">
      <c r="A149" s="20" t="s">
        <v>44</v>
      </c>
      <c r="B149" s="21" t="s">
        <v>46</v>
      </c>
      <c r="C149" s="21" t="s">
        <v>24</v>
      </c>
      <c r="D149" s="70" t="s">
        <v>47</v>
      </c>
      <c r="E149" s="70" t="s">
        <v>8</v>
      </c>
      <c r="F149" s="70" t="s">
        <v>8</v>
      </c>
      <c r="G149" s="21"/>
      <c r="H149" s="21" t="s">
        <v>30</v>
      </c>
      <c r="I149" s="34">
        <f>I150</f>
        <v>0</v>
      </c>
    </row>
    <row r="150" spans="1:9" ht="15.75" hidden="1" customHeight="1" outlineLevel="1" x14ac:dyDescent="0.25">
      <c r="A150" s="20" t="s">
        <v>45</v>
      </c>
      <c r="B150" s="21" t="s">
        <v>46</v>
      </c>
      <c r="C150" s="21" t="s">
        <v>24</v>
      </c>
      <c r="D150" s="70" t="s">
        <v>47</v>
      </c>
      <c r="E150" s="70" t="s">
        <v>1</v>
      </c>
      <c r="F150" s="70" t="s">
        <v>8</v>
      </c>
      <c r="G150" s="21"/>
      <c r="H150" s="21" t="s">
        <v>30</v>
      </c>
      <c r="I150" s="34">
        <f>I151</f>
        <v>0</v>
      </c>
    </row>
    <row r="151" spans="1:9" ht="15.75" hidden="1" customHeight="1" outlineLevel="1" x14ac:dyDescent="0.25">
      <c r="A151" s="20" t="s">
        <v>41</v>
      </c>
      <c r="B151" s="21" t="s">
        <v>46</v>
      </c>
      <c r="C151" s="21" t="s">
        <v>24</v>
      </c>
      <c r="D151" s="70" t="s">
        <v>47</v>
      </c>
      <c r="E151" s="70" t="s">
        <v>1</v>
      </c>
      <c r="F151" s="70" t="s">
        <v>8</v>
      </c>
      <c r="G151" s="21"/>
      <c r="H151" s="21" t="s">
        <v>40</v>
      </c>
      <c r="I151" s="34"/>
    </row>
    <row r="152" spans="1:9" collapsed="1" x14ac:dyDescent="0.25">
      <c r="I152" s="28"/>
    </row>
    <row r="153" spans="1:9" x14ac:dyDescent="0.25">
      <c r="I153" s="29" t="e">
        <f>I13+I51+I82+#REF!+#REF!+I147</f>
        <v>#REF!</v>
      </c>
    </row>
    <row r="154" spans="1:9" x14ac:dyDescent="0.25">
      <c r="I154" s="11"/>
    </row>
    <row r="155" spans="1:9" x14ac:dyDescent="0.25">
      <c r="I155" s="11"/>
    </row>
    <row r="156" spans="1:9" x14ac:dyDescent="0.25">
      <c r="I156" s="11"/>
    </row>
    <row r="157" spans="1:9" x14ac:dyDescent="0.25">
      <c r="I157" s="11"/>
    </row>
    <row r="158" spans="1:9" x14ac:dyDescent="0.25">
      <c r="I158" s="11"/>
    </row>
    <row r="159" spans="1:9" x14ac:dyDescent="0.25">
      <c r="I159" s="11"/>
    </row>
    <row r="160" spans="1:9" x14ac:dyDescent="0.25">
      <c r="I160" s="11"/>
    </row>
    <row r="161" spans="9:9" x14ac:dyDescent="0.25">
      <c r="I161" s="11"/>
    </row>
    <row r="162" spans="9:9" x14ac:dyDescent="0.25">
      <c r="I162" s="11"/>
    </row>
    <row r="163" spans="9:9" x14ac:dyDescent="0.25">
      <c r="I163" s="11"/>
    </row>
    <row r="164" spans="9:9" x14ac:dyDescent="0.25">
      <c r="I164" s="11"/>
    </row>
    <row r="165" spans="9:9" x14ac:dyDescent="0.25">
      <c r="I165" s="11"/>
    </row>
    <row r="166" spans="9:9" x14ac:dyDescent="0.25">
      <c r="I166" s="11"/>
    </row>
    <row r="167" spans="9:9" x14ac:dyDescent="0.25">
      <c r="I167" s="11"/>
    </row>
    <row r="168" spans="9:9" x14ac:dyDescent="0.25">
      <c r="I168" s="11"/>
    </row>
    <row r="169" spans="9:9" x14ac:dyDescent="0.25">
      <c r="I169" s="11"/>
    </row>
    <row r="170" spans="9:9" x14ac:dyDescent="0.25">
      <c r="I170" s="11"/>
    </row>
    <row r="171" spans="9:9" x14ac:dyDescent="0.25">
      <c r="I171" s="11"/>
    </row>
    <row r="172" spans="9:9" x14ac:dyDescent="0.25">
      <c r="I172" s="11"/>
    </row>
    <row r="173" spans="9:9" x14ac:dyDescent="0.25">
      <c r="I173" s="11"/>
    </row>
    <row r="174" spans="9:9" x14ac:dyDescent="0.25">
      <c r="I174" s="11"/>
    </row>
    <row r="175" spans="9:9" x14ac:dyDescent="0.25">
      <c r="I175" s="11"/>
    </row>
    <row r="176" spans="9:9" x14ac:dyDescent="0.25">
      <c r="I176" s="11"/>
    </row>
    <row r="177" spans="9:9" x14ac:dyDescent="0.25">
      <c r="I177" s="11"/>
    </row>
    <row r="178" spans="9:9" x14ac:dyDescent="0.25">
      <c r="I178" s="11"/>
    </row>
    <row r="179" spans="9:9" x14ac:dyDescent="0.25">
      <c r="I179" s="11"/>
    </row>
    <row r="180" spans="9:9" x14ac:dyDescent="0.25">
      <c r="I180" s="11"/>
    </row>
    <row r="181" spans="9:9" x14ac:dyDescent="0.25">
      <c r="I181" s="11"/>
    </row>
    <row r="182" spans="9:9" x14ac:dyDescent="0.25">
      <c r="I182" s="11"/>
    </row>
    <row r="183" spans="9:9" x14ac:dyDescent="0.25">
      <c r="I183" s="11"/>
    </row>
    <row r="184" spans="9:9" x14ac:dyDescent="0.25">
      <c r="I184" s="11"/>
    </row>
    <row r="185" spans="9:9" x14ac:dyDescent="0.25">
      <c r="I185" s="11"/>
    </row>
    <row r="186" spans="9:9" x14ac:dyDescent="0.25">
      <c r="I186" s="11"/>
    </row>
    <row r="187" spans="9:9" x14ac:dyDescent="0.25">
      <c r="I187" s="11"/>
    </row>
    <row r="188" spans="9:9" x14ac:dyDescent="0.25">
      <c r="I188" s="11"/>
    </row>
    <row r="189" spans="9:9" x14ac:dyDescent="0.25">
      <c r="I189" s="11"/>
    </row>
    <row r="190" spans="9:9" x14ac:dyDescent="0.25">
      <c r="I190" s="11"/>
    </row>
    <row r="191" spans="9:9" x14ac:dyDescent="0.25">
      <c r="I191" s="11"/>
    </row>
    <row r="192" spans="9:9" x14ac:dyDescent="0.25">
      <c r="I192" s="11"/>
    </row>
    <row r="193" spans="9:9" x14ac:dyDescent="0.25">
      <c r="I193" s="11"/>
    </row>
    <row r="194" spans="9:9" x14ac:dyDescent="0.25">
      <c r="I194" s="11"/>
    </row>
    <row r="195" spans="9:9" x14ac:dyDescent="0.25">
      <c r="I195" s="11"/>
    </row>
    <row r="196" spans="9:9" x14ac:dyDescent="0.25">
      <c r="I196" s="11"/>
    </row>
    <row r="197" spans="9:9" x14ac:dyDescent="0.25">
      <c r="I197" s="11"/>
    </row>
    <row r="198" spans="9:9" x14ac:dyDescent="0.25">
      <c r="I198" s="11"/>
    </row>
    <row r="199" spans="9:9" x14ac:dyDescent="0.25">
      <c r="I199" s="11"/>
    </row>
    <row r="200" spans="9:9" x14ac:dyDescent="0.25">
      <c r="I200" s="11"/>
    </row>
    <row r="201" spans="9:9" x14ac:dyDescent="0.25">
      <c r="I201" s="11"/>
    </row>
    <row r="202" spans="9:9" x14ac:dyDescent="0.25">
      <c r="I202" s="11"/>
    </row>
    <row r="203" spans="9:9" x14ac:dyDescent="0.25">
      <c r="I203" s="11"/>
    </row>
    <row r="204" spans="9:9" x14ac:dyDescent="0.25">
      <c r="I204" s="11"/>
    </row>
    <row r="205" spans="9:9" x14ac:dyDescent="0.25">
      <c r="I205" s="11"/>
    </row>
    <row r="206" spans="9:9" x14ac:dyDescent="0.25">
      <c r="I206" s="11"/>
    </row>
    <row r="207" spans="9:9" x14ac:dyDescent="0.25">
      <c r="I207" s="11"/>
    </row>
    <row r="208" spans="9:9" x14ac:dyDescent="0.25">
      <c r="I208" s="11"/>
    </row>
    <row r="209" spans="9:9" x14ac:dyDescent="0.25">
      <c r="I209" s="11"/>
    </row>
    <row r="210" spans="9:9" x14ac:dyDescent="0.25">
      <c r="I210" s="11"/>
    </row>
    <row r="211" spans="9:9" x14ac:dyDescent="0.25">
      <c r="I211" s="11"/>
    </row>
    <row r="212" spans="9:9" x14ac:dyDescent="0.25">
      <c r="I212" s="11"/>
    </row>
    <row r="213" spans="9:9" x14ac:dyDescent="0.25">
      <c r="I213" s="11"/>
    </row>
    <row r="214" spans="9:9" x14ac:dyDescent="0.25">
      <c r="I214" s="11"/>
    </row>
    <row r="215" spans="9:9" x14ac:dyDescent="0.25">
      <c r="I215" s="11"/>
    </row>
    <row r="216" spans="9:9" x14ac:dyDescent="0.25">
      <c r="I216" s="11"/>
    </row>
    <row r="217" spans="9:9" x14ac:dyDescent="0.25">
      <c r="I217" s="11"/>
    </row>
    <row r="218" spans="9:9" x14ac:dyDescent="0.25">
      <c r="I218" s="11"/>
    </row>
    <row r="219" spans="9:9" x14ac:dyDescent="0.25">
      <c r="I219" s="11"/>
    </row>
    <row r="220" spans="9:9" x14ac:dyDescent="0.25">
      <c r="I220" s="11"/>
    </row>
    <row r="221" spans="9:9" x14ac:dyDescent="0.25">
      <c r="I221" s="11"/>
    </row>
    <row r="222" spans="9:9" x14ac:dyDescent="0.25">
      <c r="I222" s="11"/>
    </row>
    <row r="223" spans="9:9" x14ac:dyDescent="0.25">
      <c r="I223" s="11"/>
    </row>
    <row r="224" spans="9:9" x14ac:dyDescent="0.25">
      <c r="I224" s="11"/>
    </row>
    <row r="225" spans="9:9" x14ac:dyDescent="0.25">
      <c r="I225" s="11"/>
    </row>
    <row r="226" spans="9:9" x14ac:dyDescent="0.25">
      <c r="I226" s="11"/>
    </row>
    <row r="227" spans="9:9" x14ac:dyDescent="0.25">
      <c r="I227" s="11"/>
    </row>
    <row r="228" spans="9:9" x14ac:dyDescent="0.25">
      <c r="I228" s="11"/>
    </row>
    <row r="229" spans="9:9" x14ac:dyDescent="0.25">
      <c r="I229" s="11"/>
    </row>
    <row r="230" spans="9:9" x14ac:dyDescent="0.25">
      <c r="I230" s="11"/>
    </row>
    <row r="231" spans="9:9" x14ac:dyDescent="0.25">
      <c r="I231" s="11"/>
    </row>
    <row r="232" spans="9:9" x14ac:dyDescent="0.25">
      <c r="I232" s="11"/>
    </row>
    <row r="233" spans="9:9" x14ac:dyDescent="0.25">
      <c r="I233" s="11"/>
    </row>
    <row r="234" spans="9:9" x14ac:dyDescent="0.25">
      <c r="I234" s="11"/>
    </row>
    <row r="235" spans="9:9" x14ac:dyDescent="0.25">
      <c r="I235" s="11"/>
    </row>
    <row r="236" spans="9:9" x14ac:dyDescent="0.25">
      <c r="I236" s="11"/>
    </row>
    <row r="237" spans="9:9" x14ac:dyDescent="0.25">
      <c r="I237" s="11"/>
    </row>
    <row r="238" spans="9:9" x14ac:dyDescent="0.25">
      <c r="I238" s="11"/>
    </row>
    <row r="239" spans="9:9" x14ac:dyDescent="0.25">
      <c r="I239" s="11"/>
    </row>
    <row r="240" spans="9:9" x14ac:dyDescent="0.25">
      <c r="I240" s="11"/>
    </row>
    <row r="241" spans="9:9" x14ac:dyDescent="0.25">
      <c r="I241" s="11"/>
    </row>
    <row r="242" spans="9:9" x14ac:dyDescent="0.25">
      <c r="I242" s="11"/>
    </row>
    <row r="243" spans="9:9" x14ac:dyDescent="0.25">
      <c r="I243" s="11"/>
    </row>
    <row r="244" spans="9:9" x14ac:dyDescent="0.25">
      <c r="I244" s="11"/>
    </row>
    <row r="245" spans="9:9" x14ac:dyDescent="0.25">
      <c r="I245" s="11"/>
    </row>
    <row r="246" spans="9:9" x14ac:dyDescent="0.25">
      <c r="I246" s="11"/>
    </row>
    <row r="247" spans="9:9" x14ac:dyDescent="0.25">
      <c r="I247" s="11"/>
    </row>
    <row r="248" spans="9:9" x14ac:dyDescent="0.25">
      <c r="I248" s="11"/>
    </row>
    <row r="249" spans="9:9" x14ac:dyDescent="0.25">
      <c r="I249" s="11"/>
    </row>
    <row r="250" spans="9:9" x14ac:dyDescent="0.25">
      <c r="I250" s="11"/>
    </row>
    <row r="251" spans="9:9" x14ac:dyDescent="0.25">
      <c r="I251" s="11"/>
    </row>
    <row r="252" spans="9:9" x14ac:dyDescent="0.25">
      <c r="I252" s="11"/>
    </row>
    <row r="253" spans="9:9" x14ac:dyDescent="0.25">
      <c r="I253" s="11"/>
    </row>
    <row r="254" spans="9:9" x14ac:dyDescent="0.25">
      <c r="I254" s="11"/>
    </row>
    <row r="255" spans="9:9" x14ac:dyDescent="0.25">
      <c r="I255" s="11"/>
    </row>
  </sheetData>
  <mergeCells count="12">
    <mergeCell ref="I10:I11"/>
    <mergeCell ref="J10:J11"/>
    <mergeCell ref="C2:I2"/>
    <mergeCell ref="C3:I3"/>
    <mergeCell ref="D4:I4"/>
    <mergeCell ref="D5:I5"/>
    <mergeCell ref="A7:I7"/>
    <mergeCell ref="A10:A11"/>
    <mergeCell ref="B10:B11"/>
    <mergeCell ref="C10:C11"/>
    <mergeCell ref="D10:F11"/>
    <mergeCell ref="H10:H11"/>
  </mergeCells>
  <printOptions horizontalCentered="1"/>
  <pageMargins left="0.15748031496062992" right="0.15748031496062992" top="0.27559055118110237" bottom="0.19685039370078741" header="0.19685039370078741" footer="0.15748031496062992"/>
  <pageSetup paperSize="9" scale="9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4</vt:lpstr>
      <vt:lpstr>5</vt:lpstr>
      <vt:lpstr>'4'!Область_печати</vt:lpstr>
    </vt:vector>
  </TitlesOfParts>
  <Company>oooktc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2022-11-16T07:35:18Z</cp:lastPrinted>
  <dcterms:created xsi:type="dcterms:W3CDTF">2005-12-08T08:14:33Z</dcterms:created>
  <dcterms:modified xsi:type="dcterms:W3CDTF">2024-12-17T09:54:28Z</dcterms:modified>
</cp:coreProperties>
</file>